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rysbek\Downloads\"/>
    </mc:Choice>
  </mc:AlternateContent>
  <xr:revisionPtr revIDLastSave="0" documentId="8_{7E662BFA-3487-4331-881F-CA1ABF2936D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рус" sheetId="1" r:id="rId1"/>
    <sheet name="каз" sheetId="2" r:id="rId2"/>
  </sheets>
  <definedNames>
    <definedName name="_xlnm._FilterDatabase" localSheetId="0" hidden="1">рус!$A$7:$V$21</definedName>
    <definedName name="_xlnm.Print_Area" localSheetId="0">рус!$A$1:$V$20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" i="1" l="1"/>
  <c r="R13" i="1"/>
  <c r="S13" i="1" s="1"/>
  <c r="R9" i="1" l="1"/>
  <c r="R15" i="1" s="1"/>
  <c r="R20" i="1" l="1"/>
  <c r="S9" i="1"/>
  <c r="S15" i="1" l="1"/>
  <c r="S20" i="1" s="1"/>
</calcChain>
</file>

<file path=xl/sharedStrings.xml><?xml version="1.0" encoding="utf-8"?>
<sst xmlns="http://schemas.openxmlformats.org/spreadsheetml/2006/main" count="246" uniqueCount="104">
  <si>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</si>
  <si>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</si>
  <si>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</si>
  <si>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</si>
  <si>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</si>
  <si>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Прогноз местного содержания, %</t>
  </si>
  <si>
    <t>Срок осуществления закупок (планируемый месяц проведения)</t>
  </si>
  <si>
    <t>Регион, место поставки товара, выполнения работ, оказания услуг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</si>
  <si>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</si>
  <si>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</si>
  <si>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</si>
  <si>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</si>
  <si>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</si>
  <si>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</si>
  <si>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</si>
  <si>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</si>
  <si>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</si>
  <si>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1. Товары</t>
  </si>
  <si>
    <t>Заказчик</t>
  </si>
  <si>
    <t>-</t>
  </si>
  <si>
    <t>DDP</t>
  </si>
  <si>
    <t>Товарищество с ограниченной ответственностью "Алматыэнергосбыт"</t>
  </si>
  <si>
    <t xml:space="preserve">Окончательный платеж - 0% , Промежуточный платеж - 0% , Предоплата - 100% </t>
  </si>
  <si>
    <t>351110.100.000001</t>
  </si>
  <si>
    <t>Электроэнергия</t>
  </si>
  <si>
    <t>для снабжения потребителей</t>
  </si>
  <si>
    <t>100</t>
  </si>
  <si>
    <t>750000000, г.Алматы, Алматинская область</t>
  </si>
  <si>
    <t>Киловатт-час</t>
  </si>
  <si>
    <t>ГОСТ:32144-2013 \ Источник:АО "Алматинские электрические станции"</t>
  </si>
  <si>
    <t>97</t>
  </si>
  <si>
    <t>Источник:АО "Мойнакская ГЭС им. У.Д. Кантаева" \ ГОСТ:32144-2013</t>
  </si>
  <si>
    <t>итого по товарам</t>
  </si>
  <si>
    <t>2. Работы</t>
  </si>
  <si>
    <t>итого по работам</t>
  </si>
  <si>
    <t>3. Услуги</t>
  </si>
  <si>
    <t>итого по услугам</t>
  </si>
  <si>
    <t>Всего:</t>
  </si>
  <si>
    <t>1 Т</t>
  </si>
  <si>
    <t xml:space="preserve">Условия поставки по ИНКОТЕРМС </t>
  </si>
  <si>
    <t>Электр энергиясы</t>
  </si>
  <si>
    <t>ТЖҚ БНА коды</t>
  </si>
  <si>
    <t>Сатып алынатын тауарлардың, жұмыстардың және қызметтердің атауы</t>
  </si>
  <si>
    <t>Тауарлардың, жұмыстардың және көрсетілетін қызметтердің қысқаша сипаттамасы (сипаттамасы)</t>
  </si>
  <si>
    <t>Қосымша сипаттамасы</t>
  </si>
  <si>
    <t>Жергілікті қамту болжамы, %</t>
  </si>
  <si>
    <t>Сатып алуды жүзеге асыру мерзімі (өткізудің жоспарланған айы)</t>
  </si>
  <si>
    <t>Тауарды жеткізу, жұмыстарды орындау, қызметтерді көрсету аймағы, орны</t>
  </si>
  <si>
    <t>Тауарларды жеткізу, жұмыстарды орындау, қызметтерді көрсету кезеңі</t>
  </si>
  <si>
    <t>Төлем шарттары</t>
  </si>
  <si>
    <t>Өлшем бірлігі</t>
  </si>
  <si>
    <t>Саны, көлемі</t>
  </si>
  <si>
    <t xml:space="preserve">Соңғы төлем - 0% , Аралық төлем - 0% , Алдын ала төлем - 100% </t>
  </si>
  <si>
    <t>Киловатт-сағат</t>
  </si>
  <si>
    <t xml:space="preserve">2. Жұмыстар </t>
  </si>
  <si>
    <t>3. Қызметтер</t>
  </si>
  <si>
    <t>Барлығы:</t>
  </si>
  <si>
    <t>750000000, Алматы қ., Алматы облысы</t>
  </si>
  <si>
    <t>1. Тауарлар</t>
  </si>
  <si>
    <t>Тауарлар бойынша жиыны</t>
  </si>
  <si>
    <t>Жұмыстар бойынша жиыны</t>
  </si>
  <si>
    <t>Қызметтер бойынша жиыны</t>
  </si>
  <si>
    <t>ИНКОТЕРМС бойынша жеткізу шарттары</t>
  </si>
  <si>
    <t>Бірлік үшін маркетингтік баға,  ҚҚС-сыз теңге</t>
  </si>
  <si>
    <t>ҚҚС-пен ТЖҚ сатып алу үшін жоспарланған сома, теңге</t>
  </si>
  <si>
    <t>ҚҚС-сыз ТЖҚ сатып алу үшін жоспарланған сома, теңге</t>
  </si>
  <si>
    <t>тұтынушыларды жабдықтауға арналған</t>
  </si>
  <si>
    <t>Перечень закупок товаров, работ и услуг на 2023 год по Товарищество с ограниченной ответственностью "Алматыэнергосбыт" с применением особого порядка согласно статьи 73 Порядка осуществления закупок АО "ФНБ Самрук-Казына"</t>
  </si>
  <si>
    <t>12.2022</t>
  </si>
  <si>
    <t>с 01.2023 по 12.2023</t>
  </si>
  <si>
    <t>01.2023 бастап 12.2023 дейін</t>
  </si>
  <si>
    <t>"Самұрық-Қазына" ҰӘҚ "АҚ сатып алуды жүзеге асыру тәртібінің 73-бабына сәйкес ерекше тәртіпті қолдана отырып,"Алматыэнергосбыт" жауапкершілігі шектеулі серіктестігі бойынша 2023 жылға арналған тауарларды, жұмыстарды және көрсетілетін қызметтерді сатып алу тізбесі</t>
  </si>
  <si>
    <t>ГОСТ:32144-2013 \ Источник:АО "Станция Экибастузская ГРЭС-2"</t>
  </si>
  <si>
    <t>ГОСТ:32144-2013 \ Источник:ТОО "Экибастузская ГРЭС-1 имени Булата Нуржанова"</t>
  </si>
  <si>
    <t>Источник:АО "Жамбылская ГРЭС им. Т.И.Батурова" \ ГОСТ:32144-2013</t>
  </si>
  <si>
    <t>351110.100.000011</t>
  </si>
  <si>
    <t>для покрытия дисбаланса</t>
  </si>
  <si>
    <t>теңгерімсіздікті жабу үшін</t>
  </si>
  <si>
    <t xml:space="preserve">Окончательный платеж - 0% , Промежуточный платеж - 100% , Предоплата - 0% </t>
  </si>
  <si>
    <t>5 Т</t>
  </si>
  <si>
    <t>6 Т</t>
  </si>
  <si>
    <t>покупка балансирующей электрической энергии</t>
  </si>
  <si>
    <t xml:space="preserve">Соңғы төлем - 0% , Аралық төлем - 100% , Алдын ала төлем - 0% </t>
  </si>
  <si>
    <t>МемСТ: 32144-2013 \ Көзі: "Алматы электр станциялары" АҚ</t>
  </si>
  <si>
    <t>Көзі: "У.Д. Қантаев атындағы Мойнақ СЭС" АҚ \ МемСТ: 32144-2013</t>
  </si>
  <si>
    <t>Көзі: «Т.И.Батуров атындағы Жамбыл МАЭС» АҚ  \ МемСТ: 32144-2013</t>
  </si>
  <si>
    <t>теңгерімді электр энергиясын сатып алу</t>
  </si>
  <si>
    <t>МемСТ: 32144-2013 \ Көзі: АО "Екібастұз ГРЭС-2 станциясы" АҚ</t>
  </si>
  <si>
    <t>МемСТ: 32144-2013 \ Көзі: "Болат Нұржанов атындағы Екібастұз ГРЭС-1" ЖШС</t>
  </si>
  <si>
    <t>Основание для закупки</t>
  </si>
  <si>
    <t>73-1-3 (приобретение электроэнергии)</t>
  </si>
  <si>
    <t>Место (адрес) осуществления закупок</t>
  </si>
  <si>
    <t>750000000, г.Алматы, ул. Кожамкулова 170 А</t>
  </si>
  <si>
    <t>Сатып алу үшін негіз</t>
  </si>
  <si>
    <t>73-1-3 (электр энергиясын сатып алу)</t>
  </si>
  <si>
    <t>Сатып алуды жүзеге асыру орны (мекенжайы)</t>
  </si>
  <si>
    <t>750000000, Алматы қ., Қожамқұлов к-сі 170 А</t>
  </si>
  <si>
    <t>Реквизиты (№ приказа и дата утверждения): приказ № 94 от 02 декабря 2022 года</t>
  </si>
  <si>
    <t>Реквизиттер (бұйрықтың№ және бекітілген күні): 2022 жылғы 02 желтоқсандағы № 94 бұйрық</t>
  </si>
  <si>
    <t>С изменениями и дополнениями от: приказ № 108 от 23 декабря 2022 года</t>
  </si>
  <si>
    <t>Өзгерістер мен толықтырулармен: 2022 жылғы 23 желтоқсандағы № 108 бұйрық</t>
  </si>
  <si>
    <t>2-1 Т</t>
  </si>
  <si>
    <t>3-1 Т</t>
  </si>
  <si>
    <t>4-1 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</si>
</sst>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scheme val="minor"/>
    </font>
    <font>
      <b/>
      <strike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2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1" fontId="2" fillId="0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2" fontId="6" fillId="0" borderId="0" xfId="0" applyNumberFormat="1" applyFont="1" applyFill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0"/>
  <sheetViews>
    <sheetView zoomScale="90" zoomScaleNormal="90" workbookViewId="0">
      <selection activeCell="B1" sqref="B1"/>
    </sheetView>
  </sheetViews>
  <sheetFormatPr defaultColWidth="9.140625" defaultRowHeight="12.75" x14ac:dyDescent="0.25"/>
  <cols>
    <col min="1" max="1" width="2.28515625" style="11" customWidth="1"/>
    <col min="2" max="2" width="5.5703125" style="11" customWidth="1"/>
    <col min="3" max="3" width="16.140625" style="11" customWidth="1"/>
    <col min="4" max="4" width="17.5703125" style="11" customWidth="1"/>
    <col min="5" max="5" width="26.5703125" style="11" customWidth="1"/>
    <col min="6" max="6" width="36" style="11" customWidth="1"/>
    <col min="7" max="7" width="16.5703125" style="11" customWidth="1"/>
    <col min="8" max="8" width="12.140625" style="11" customWidth="1"/>
    <col min="9" max="9" width="14.42578125" style="11" customWidth="1"/>
    <col min="10" max="10" width="15.7109375" style="11" customWidth="1"/>
    <col min="11" max="11" width="19.5703125" style="11" customWidth="1"/>
    <col min="12" max="12" width="12.140625" style="11" customWidth="1"/>
    <col min="13" max="13" width="16.85546875" style="11" customWidth="1"/>
    <col min="14" max="14" width="20.5703125" style="11" customWidth="1"/>
    <col min="15" max="15" width="12.7109375" style="11" customWidth="1"/>
    <col min="16" max="16" width="14.42578125" style="11" customWidth="1"/>
    <col min="17" max="17" width="15.85546875" style="11" customWidth="1"/>
    <col min="18" max="18" width="16.5703125" style="11" customWidth="1"/>
    <col min="19" max="19" width="18" style="11" customWidth="1"/>
    <col min="20" max="20" width="11.140625" style="11" hidden="1" customWidth="1"/>
    <col min="21" max="21" width="19.5703125" style="11" hidden="1" customWidth="1"/>
    <col min="22" max="22" width="18.85546875" style="11" hidden="1" customWidth="1"/>
    <col min="23" max="16384" width="9.140625" style="11"/>
  </cols>
  <sheetData>
    <row r="1" spans="1:23" s="9" customFormat="1" ht="15.75" customHeight="1" thickBot="1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6"/>
      <c r="P1" s="17"/>
      <c r="Q1" s="17"/>
      <c r="R1" s="17"/>
      <c r="S1" s="17"/>
      <c r="T1" s="17"/>
      <c r="U1" s="17"/>
      <c r="V1" s="17"/>
      <c r="W1" s="12"/>
    </row>
    <row r="2" spans="1:23" s="9" customFormat="1" ht="21.75" customHeight="1" thickBot="1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3" t="s">
        <v>97</v>
      </c>
      <c r="O2" s="24"/>
      <c r="P2" s="24"/>
      <c r="Q2" s="24"/>
      <c r="R2" s="24"/>
      <c r="S2" s="25"/>
      <c r="T2" s="20"/>
      <c r="U2" s="20"/>
      <c r="V2" s="20"/>
      <c r="W2" s="12"/>
    </row>
    <row r="3" spans="1:23" s="9" customFormat="1" ht="26.25" customHeight="1" thickBot="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3" t="s">
        <v>99</v>
      </c>
      <c r="O3" s="24"/>
      <c r="P3" s="24"/>
      <c r="Q3" s="24"/>
      <c r="R3" s="24"/>
      <c r="S3" s="25"/>
      <c r="T3" s="20"/>
      <c r="U3" s="20"/>
      <c r="V3" s="20"/>
      <c r="W3" s="12"/>
    </row>
    <row r="4" spans="1:23" s="9" customFormat="1" ht="15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6"/>
      <c r="P4" s="17"/>
      <c r="Q4" s="17"/>
      <c r="R4" s="17"/>
      <c r="S4" s="17"/>
      <c r="T4" s="17"/>
      <c r="U4" s="17"/>
      <c r="V4" s="17"/>
      <c r="W4" s="12"/>
    </row>
    <row r="5" spans="1:23" s="22" customFormat="1" ht="16.5" thickBot="1" x14ac:dyDescent="0.3">
      <c r="A5" s="28" t="s">
        <v>67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30"/>
      <c r="R5" s="30"/>
      <c r="S5" s="30"/>
    </row>
    <row r="6" spans="1:23" ht="77.25" thickBot="1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89</v>
      </c>
      <c r="H6" s="1" t="s">
        <v>5</v>
      </c>
      <c r="I6" s="1" t="s">
        <v>6</v>
      </c>
      <c r="J6" s="1" t="s">
        <v>91</v>
      </c>
      <c r="K6" s="1" t="s">
        <v>7</v>
      </c>
      <c r="L6" s="1" t="s">
        <v>39</v>
      </c>
      <c r="M6" s="1" t="s">
        <v>8</v>
      </c>
      <c r="N6" s="1" t="s">
        <v>9</v>
      </c>
      <c r="O6" s="1" t="s">
        <v>10</v>
      </c>
      <c r="P6" s="1" t="s">
        <v>11</v>
      </c>
      <c r="Q6" s="1" t="s">
        <v>12</v>
      </c>
      <c r="R6" s="1" t="s">
        <v>13</v>
      </c>
      <c r="S6" s="1" t="s">
        <v>14</v>
      </c>
      <c r="T6" s="1" t="s">
        <v>15</v>
      </c>
      <c r="U6" s="1" t="s">
        <v>16</v>
      </c>
      <c r="V6" s="1" t="s">
        <v>18</v>
      </c>
    </row>
    <row r="7" spans="1:23" s="10" customFormat="1" ht="13.5" thickBot="1" x14ac:dyDescent="0.3"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2">
        <v>10</v>
      </c>
      <c r="L7" s="2">
        <v>11</v>
      </c>
      <c r="M7" s="2">
        <v>12</v>
      </c>
      <c r="N7" s="2">
        <v>13</v>
      </c>
      <c r="O7" s="2">
        <v>14</v>
      </c>
      <c r="P7" s="2">
        <v>15</v>
      </c>
      <c r="Q7" s="2">
        <v>16</v>
      </c>
      <c r="R7" s="2">
        <v>17</v>
      </c>
      <c r="S7" s="2">
        <v>18</v>
      </c>
      <c r="T7" s="2">
        <v>17</v>
      </c>
      <c r="U7" s="2">
        <v>18</v>
      </c>
      <c r="V7" s="2">
        <v>19</v>
      </c>
    </row>
    <row r="8" spans="1:23" ht="15" x14ac:dyDescent="0.25">
      <c r="B8" s="26" t="s">
        <v>17</v>
      </c>
      <c r="C8" s="27"/>
    </row>
    <row r="9" spans="1:23" ht="51" x14ac:dyDescent="0.25">
      <c r="B9" s="3" t="s">
        <v>38</v>
      </c>
      <c r="C9" s="3" t="s">
        <v>23</v>
      </c>
      <c r="D9" s="4" t="s">
        <v>24</v>
      </c>
      <c r="E9" s="4" t="s">
        <v>25</v>
      </c>
      <c r="F9" s="4" t="s">
        <v>29</v>
      </c>
      <c r="G9" s="3" t="s">
        <v>90</v>
      </c>
      <c r="H9" s="3" t="s">
        <v>30</v>
      </c>
      <c r="I9" s="18" t="s">
        <v>68</v>
      </c>
      <c r="J9" s="18" t="s">
        <v>92</v>
      </c>
      <c r="K9" s="3" t="s">
        <v>27</v>
      </c>
      <c r="L9" s="3" t="s">
        <v>20</v>
      </c>
      <c r="M9" s="3" t="s">
        <v>69</v>
      </c>
      <c r="N9" s="3" t="s">
        <v>22</v>
      </c>
      <c r="O9" s="3" t="s">
        <v>28</v>
      </c>
      <c r="P9" s="19">
        <v>3120643150.0000005</v>
      </c>
      <c r="Q9" s="5">
        <v>14.62</v>
      </c>
      <c r="R9" s="5">
        <f>P9*Q9</f>
        <v>45623802853.000008</v>
      </c>
      <c r="S9" s="5">
        <f>R9*1.12</f>
        <v>51098659195.360016</v>
      </c>
      <c r="T9" s="3" t="s">
        <v>19</v>
      </c>
      <c r="U9" s="3" t="s">
        <v>21</v>
      </c>
      <c r="V9" s="3" t="s">
        <v>21</v>
      </c>
    </row>
    <row r="10" spans="1:23" ht="51" x14ac:dyDescent="0.25">
      <c r="B10" s="3" t="s">
        <v>101</v>
      </c>
      <c r="C10" s="3" t="s">
        <v>23</v>
      </c>
      <c r="D10" s="4" t="s">
        <v>24</v>
      </c>
      <c r="E10" s="4" t="s">
        <v>25</v>
      </c>
      <c r="F10" s="4" t="s">
        <v>31</v>
      </c>
      <c r="G10" s="3" t="s">
        <v>90</v>
      </c>
      <c r="H10" s="3" t="s">
        <v>26</v>
      </c>
      <c r="I10" s="18" t="s">
        <v>68</v>
      </c>
      <c r="J10" s="18" t="s">
        <v>92</v>
      </c>
      <c r="K10" s="3" t="s">
        <v>27</v>
      </c>
      <c r="L10" s="3" t="s">
        <v>20</v>
      </c>
      <c r="M10" s="3" t="s">
        <v>69</v>
      </c>
      <c r="N10" s="3" t="s">
        <v>22</v>
      </c>
      <c r="O10" s="3" t="s">
        <v>28</v>
      </c>
      <c r="P10" s="19">
        <v>350999999.99999994</v>
      </c>
      <c r="Q10" s="5">
        <v>13.68</v>
      </c>
      <c r="R10" s="5">
        <v>4801679999.999999</v>
      </c>
      <c r="S10" s="5">
        <v>5338569599.999999</v>
      </c>
      <c r="T10" s="3" t="s">
        <v>19</v>
      </c>
      <c r="U10" s="3" t="s">
        <v>21</v>
      </c>
      <c r="V10" s="3" t="s">
        <v>21</v>
      </c>
    </row>
    <row r="11" spans="1:23" ht="51" x14ac:dyDescent="0.25">
      <c r="B11" s="3" t="s">
        <v>102</v>
      </c>
      <c r="C11" s="3" t="s">
        <v>23</v>
      </c>
      <c r="D11" s="4" t="s">
        <v>24</v>
      </c>
      <c r="E11" s="4" t="s">
        <v>25</v>
      </c>
      <c r="F11" s="4" t="s">
        <v>74</v>
      </c>
      <c r="G11" s="3" t="s">
        <v>90</v>
      </c>
      <c r="H11" s="3" t="s">
        <v>26</v>
      </c>
      <c r="I11" s="18" t="s">
        <v>68</v>
      </c>
      <c r="J11" s="18" t="s">
        <v>92</v>
      </c>
      <c r="K11" s="3" t="s">
        <v>27</v>
      </c>
      <c r="L11" s="3" t="s">
        <v>20</v>
      </c>
      <c r="M11" s="3" t="s">
        <v>69</v>
      </c>
      <c r="N11" s="3" t="s">
        <v>22</v>
      </c>
      <c r="O11" s="3" t="s">
        <v>28</v>
      </c>
      <c r="P11" s="19">
        <v>254399999.99999997</v>
      </c>
      <c r="Q11" s="5">
        <v>13.29</v>
      </c>
      <c r="R11" s="5">
        <v>3380975999.9999995</v>
      </c>
      <c r="S11" s="5">
        <v>3758200320</v>
      </c>
      <c r="T11" s="3" t="s">
        <v>19</v>
      </c>
      <c r="U11" s="3" t="s">
        <v>21</v>
      </c>
      <c r="V11" s="3" t="s">
        <v>21</v>
      </c>
    </row>
    <row r="12" spans="1:23" ht="51" x14ac:dyDescent="0.25">
      <c r="B12" s="3" t="s">
        <v>103</v>
      </c>
      <c r="C12" s="3" t="s">
        <v>23</v>
      </c>
      <c r="D12" s="4" t="s">
        <v>24</v>
      </c>
      <c r="E12" s="4" t="s">
        <v>25</v>
      </c>
      <c r="F12" s="4" t="s">
        <v>72</v>
      </c>
      <c r="G12" s="3" t="s">
        <v>90</v>
      </c>
      <c r="H12" s="3" t="s">
        <v>26</v>
      </c>
      <c r="I12" s="18" t="s">
        <v>68</v>
      </c>
      <c r="J12" s="18" t="s">
        <v>92</v>
      </c>
      <c r="K12" s="3" t="s">
        <v>27</v>
      </c>
      <c r="L12" s="3" t="s">
        <v>20</v>
      </c>
      <c r="M12" s="3" t="s">
        <v>69</v>
      </c>
      <c r="N12" s="3" t="s">
        <v>22</v>
      </c>
      <c r="O12" s="3" t="s">
        <v>28</v>
      </c>
      <c r="P12" s="19">
        <v>453293499</v>
      </c>
      <c r="Q12" s="5">
        <v>10.56</v>
      </c>
      <c r="R12" s="5">
        <v>4786779349.4400005</v>
      </c>
      <c r="S12" s="5">
        <v>5428997678.2272024</v>
      </c>
      <c r="T12" s="3"/>
      <c r="U12" s="3"/>
      <c r="V12" s="3"/>
    </row>
    <row r="13" spans="1:23" ht="51" x14ac:dyDescent="0.25">
      <c r="B13" s="3" t="s">
        <v>79</v>
      </c>
      <c r="C13" s="3" t="s">
        <v>23</v>
      </c>
      <c r="D13" s="4" t="s">
        <v>24</v>
      </c>
      <c r="E13" s="4" t="s">
        <v>25</v>
      </c>
      <c r="F13" s="4" t="s">
        <v>73</v>
      </c>
      <c r="G13" s="3" t="s">
        <v>90</v>
      </c>
      <c r="H13" s="3" t="s">
        <v>26</v>
      </c>
      <c r="I13" s="18" t="s">
        <v>68</v>
      </c>
      <c r="J13" s="18" t="s">
        <v>92</v>
      </c>
      <c r="K13" s="3" t="s">
        <v>27</v>
      </c>
      <c r="L13" s="3" t="s">
        <v>20</v>
      </c>
      <c r="M13" s="3" t="s">
        <v>69</v>
      </c>
      <c r="N13" s="3" t="s">
        <v>22</v>
      </c>
      <c r="O13" s="3" t="s">
        <v>28</v>
      </c>
      <c r="P13" s="19">
        <v>2626271951.9999995</v>
      </c>
      <c r="Q13" s="5">
        <v>8.08</v>
      </c>
      <c r="R13" s="5">
        <f>P13*Q13</f>
        <v>21220277372.159996</v>
      </c>
      <c r="S13" s="5">
        <f t="shared" ref="S13:S14" si="0">R13*1.12</f>
        <v>23766710656.819199</v>
      </c>
      <c r="T13" s="3"/>
      <c r="U13" s="3"/>
      <c r="V13" s="3"/>
    </row>
    <row r="14" spans="1:23" ht="51" x14ac:dyDescent="0.25">
      <c r="B14" s="3" t="s">
        <v>80</v>
      </c>
      <c r="C14" s="3" t="s">
        <v>75</v>
      </c>
      <c r="D14" s="4" t="s">
        <v>24</v>
      </c>
      <c r="E14" s="4" t="s">
        <v>76</v>
      </c>
      <c r="F14" s="4" t="s">
        <v>81</v>
      </c>
      <c r="G14" s="3" t="s">
        <v>90</v>
      </c>
      <c r="H14" s="3">
        <v>0</v>
      </c>
      <c r="I14" s="18" t="s">
        <v>68</v>
      </c>
      <c r="J14" s="18" t="s">
        <v>92</v>
      </c>
      <c r="K14" s="3" t="s">
        <v>27</v>
      </c>
      <c r="L14" s="3" t="s">
        <v>20</v>
      </c>
      <c r="M14" s="3" t="s">
        <v>69</v>
      </c>
      <c r="N14" s="3" t="s">
        <v>78</v>
      </c>
      <c r="O14" s="3" t="s">
        <v>28</v>
      </c>
      <c r="P14" s="19"/>
      <c r="Q14" s="5"/>
      <c r="R14" s="5">
        <v>1916709979.95</v>
      </c>
      <c r="S14" s="5">
        <f t="shared" si="0"/>
        <v>2146715177.5440001</v>
      </c>
      <c r="T14" s="3"/>
      <c r="U14" s="3"/>
      <c r="V14" s="3"/>
    </row>
    <row r="15" spans="1:23" s="13" customFormat="1" x14ac:dyDescent="0.25">
      <c r="B15" s="15" t="s">
        <v>32</v>
      </c>
      <c r="C15" s="14"/>
      <c r="D15" s="7"/>
      <c r="E15" s="7"/>
      <c r="F15" s="7"/>
      <c r="G15" s="7"/>
      <c r="H15" s="6"/>
      <c r="I15" s="6"/>
      <c r="J15" s="6"/>
      <c r="K15" s="6"/>
      <c r="L15" s="6"/>
      <c r="M15" s="6"/>
      <c r="N15" s="6"/>
      <c r="O15" s="6"/>
      <c r="P15" s="8"/>
      <c r="Q15" s="8"/>
      <c r="R15" s="8">
        <f>SUM(R9:R14)</f>
        <v>81730225554.550003</v>
      </c>
      <c r="S15" s="8">
        <f>SUM(S9:S14)</f>
        <v>91537852627.950424</v>
      </c>
      <c r="T15" s="6"/>
      <c r="U15" s="6"/>
      <c r="V15" s="6"/>
    </row>
    <row r="16" spans="1:23" s="13" customFormat="1" x14ac:dyDescent="0.25">
      <c r="B16" s="15" t="s">
        <v>33</v>
      </c>
      <c r="C16" s="6"/>
      <c r="D16" s="7"/>
      <c r="E16" s="7"/>
      <c r="F16" s="7"/>
      <c r="G16" s="7"/>
      <c r="H16" s="6"/>
      <c r="I16" s="6"/>
      <c r="J16" s="6"/>
      <c r="K16" s="6"/>
      <c r="L16" s="6"/>
      <c r="M16" s="6"/>
      <c r="N16" s="6"/>
      <c r="O16" s="6"/>
      <c r="P16" s="8"/>
      <c r="Q16" s="8"/>
      <c r="R16" s="8"/>
      <c r="S16" s="8"/>
      <c r="T16" s="6"/>
      <c r="U16" s="6"/>
      <c r="V16" s="6"/>
    </row>
    <row r="17" spans="2:22" s="13" customFormat="1" x14ac:dyDescent="0.25">
      <c r="B17" s="15" t="s">
        <v>34</v>
      </c>
      <c r="C17" s="6"/>
      <c r="D17" s="7"/>
      <c r="E17" s="7"/>
      <c r="F17" s="7"/>
      <c r="G17" s="7"/>
      <c r="H17" s="6"/>
      <c r="I17" s="6"/>
      <c r="J17" s="6"/>
      <c r="K17" s="6"/>
      <c r="L17" s="6"/>
      <c r="M17" s="6"/>
      <c r="N17" s="6"/>
      <c r="O17" s="6"/>
      <c r="P17" s="8"/>
      <c r="Q17" s="8"/>
      <c r="R17" s="8">
        <v>0</v>
      </c>
      <c r="S17" s="8">
        <v>0</v>
      </c>
      <c r="T17" s="6"/>
      <c r="U17" s="6"/>
      <c r="V17" s="6"/>
    </row>
    <row r="18" spans="2:22" s="13" customFormat="1" x14ac:dyDescent="0.25">
      <c r="B18" s="15" t="s">
        <v>35</v>
      </c>
      <c r="C18" s="6"/>
      <c r="D18" s="7"/>
      <c r="E18" s="7"/>
      <c r="F18" s="7"/>
      <c r="G18" s="7"/>
      <c r="H18" s="6"/>
      <c r="I18" s="6"/>
      <c r="J18" s="6"/>
      <c r="K18" s="6"/>
      <c r="L18" s="6"/>
      <c r="M18" s="6"/>
      <c r="N18" s="6"/>
      <c r="O18" s="6"/>
      <c r="P18" s="8"/>
      <c r="Q18" s="8"/>
      <c r="R18" s="8"/>
      <c r="S18" s="8"/>
      <c r="T18" s="6"/>
      <c r="U18" s="6"/>
      <c r="V18" s="6"/>
    </row>
    <row r="19" spans="2:22" s="13" customFormat="1" x14ac:dyDescent="0.25">
      <c r="B19" s="15" t="s">
        <v>36</v>
      </c>
      <c r="C19" s="6"/>
      <c r="D19" s="7"/>
      <c r="E19" s="7"/>
      <c r="F19" s="7"/>
      <c r="G19" s="7"/>
      <c r="H19" s="6"/>
      <c r="I19" s="6"/>
      <c r="J19" s="6"/>
      <c r="K19" s="6"/>
      <c r="L19" s="6"/>
      <c r="M19" s="6"/>
      <c r="N19" s="6"/>
      <c r="O19" s="6"/>
      <c r="P19" s="8"/>
      <c r="Q19" s="8"/>
      <c r="R19" s="8">
        <v>0</v>
      </c>
      <c r="S19" s="8">
        <v>0</v>
      </c>
      <c r="T19" s="6"/>
      <c r="U19" s="6"/>
      <c r="V19" s="6"/>
    </row>
    <row r="20" spans="2:22" s="13" customFormat="1" x14ac:dyDescent="0.25">
      <c r="B20" s="15" t="s">
        <v>37</v>
      </c>
      <c r="C20" s="6"/>
      <c r="D20" s="7"/>
      <c r="E20" s="7"/>
      <c r="F20" s="7"/>
      <c r="G20" s="7"/>
      <c r="H20" s="6"/>
      <c r="I20" s="6"/>
      <c r="J20" s="6"/>
      <c r="K20" s="6"/>
      <c r="L20" s="6"/>
      <c r="M20" s="6"/>
      <c r="N20" s="6"/>
      <c r="O20" s="6"/>
      <c r="P20" s="8"/>
      <c r="Q20" s="8"/>
      <c r="R20" s="8">
        <f>R15+R17+R19</f>
        <v>81730225554.550003</v>
      </c>
      <c r="S20" s="8">
        <f>S15+S17+S19</f>
        <v>91537852627.950424</v>
      </c>
      <c r="T20" s="6"/>
      <c r="U20" s="6"/>
      <c r="V20" s="6"/>
    </row>
  </sheetData>
  <autoFilter ref="A7:V21" xr:uid="{00000000-0009-0000-0000-000000000000}"/>
  <mergeCells count="4">
    <mergeCell ref="N2:S2"/>
    <mergeCell ref="N3:S3"/>
    <mergeCell ref="B8:C8"/>
    <mergeCell ref="A5:S5"/>
  </mergeCells>
  <printOptions horizontalCentered="1"/>
  <pageMargins left="0.11811023622047245" right="0.11811023622047245" top="0.35433070866141736" bottom="0.35433070866141736" header="0.31496062992125984" footer="0.19685039370078741"/>
  <pageSetup paperSize="9" scale="46" orientation="landscape" horizontalDpi="4294967295" verticalDpi="4294967295" r:id="rId1"/>
  <headerFooter>
    <oddFooter>&amp;Rл  &amp;P из &amp;N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0"/>
  <sheetViews>
    <sheetView tabSelected="1" zoomScale="90" zoomScaleNormal="90" workbookViewId="0">
      <selection activeCell="B2" sqref="B2"/>
    </sheetView>
  </sheetViews>
  <sheetFormatPr defaultColWidth="9.140625" defaultRowHeight="12.75" x14ac:dyDescent="0.25"/>
  <cols>
    <col min="1" max="1" width="2.28515625" style="11" customWidth="1"/>
    <col min="2" max="2" width="5.5703125" style="11" customWidth="1"/>
    <col min="3" max="3" width="16.140625" style="11" customWidth="1"/>
    <col min="4" max="4" width="17.5703125" style="11" customWidth="1"/>
    <col min="5" max="5" width="26.5703125" style="11" customWidth="1"/>
    <col min="6" max="6" width="36" style="11" customWidth="1"/>
    <col min="7" max="7" width="18.140625" style="11" customWidth="1"/>
    <col min="8" max="8" width="12.140625" style="11" customWidth="1"/>
    <col min="9" max="10" width="14.42578125" style="11" customWidth="1"/>
    <col min="11" max="11" width="19.5703125" style="11" customWidth="1"/>
    <col min="12" max="12" width="12.140625" style="11" customWidth="1"/>
    <col min="13" max="13" width="16.85546875" style="11" customWidth="1"/>
    <col min="14" max="14" width="20.5703125" style="11" customWidth="1"/>
    <col min="15" max="15" width="12.7109375" style="11" customWidth="1"/>
    <col min="16" max="16" width="14.42578125" style="11" customWidth="1"/>
    <col min="17" max="17" width="15.85546875" style="11" customWidth="1"/>
    <col min="18" max="18" width="16.5703125" style="11" customWidth="1"/>
    <col min="19" max="19" width="18" style="11" customWidth="1"/>
    <col min="20" max="20" width="11.140625" style="11" hidden="1" customWidth="1"/>
    <col min="21" max="21" width="19.5703125" style="11" hidden="1" customWidth="1"/>
    <col min="22" max="22" width="18.85546875" style="11" hidden="1" customWidth="1"/>
    <col min="23" max="16384" width="9.140625" style="11"/>
  </cols>
  <sheetData>
    <row r="1" spans="1:23" s="9" customFormat="1" ht="15.75" customHeight="1" thickBot="1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6"/>
      <c r="P1" s="17"/>
      <c r="Q1" s="17"/>
      <c r="R1" s="17"/>
      <c r="S1" s="17"/>
      <c r="T1" s="17"/>
      <c r="U1" s="17"/>
      <c r="V1" s="17"/>
      <c r="W1" s="12"/>
    </row>
    <row r="2" spans="1:23" s="9" customFormat="1" ht="21.75" customHeight="1" thickBot="1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3" t="s">
        <v>98</v>
      </c>
      <c r="O2" s="31"/>
      <c r="P2" s="31"/>
      <c r="Q2" s="31"/>
      <c r="R2" s="31"/>
      <c r="S2" s="32"/>
      <c r="T2" s="20"/>
      <c r="U2" s="20"/>
      <c r="V2" s="20"/>
      <c r="W2" s="12"/>
    </row>
    <row r="3" spans="1:23" s="9" customFormat="1" ht="26.25" customHeight="1" thickBot="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3" t="s">
        <v>100</v>
      </c>
      <c r="O3" s="31"/>
      <c r="P3" s="31"/>
      <c r="Q3" s="31"/>
      <c r="R3" s="31"/>
      <c r="S3" s="32"/>
      <c r="T3" s="20"/>
      <c r="U3" s="20"/>
      <c r="V3" s="20"/>
      <c r="W3" s="12"/>
    </row>
    <row r="4" spans="1:23" s="9" customFormat="1" ht="15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6"/>
      <c r="P4" s="17"/>
      <c r="Q4" s="17"/>
      <c r="R4" s="17"/>
      <c r="S4" s="17"/>
      <c r="T4" s="17"/>
      <c r="U4" s="17"/>
      <c r="V4" s="17"/>
      <c r="W4" s="12"/>
    </row>
    <row r="5" spans="1:23" s="22" customFormat="1" ht="43.5" customHeight="1" thickBot="1" x14ac:dyDescent="0.3">
      <c r="A5" s="28" t="s">
        <v>71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30"/>
      <c r="R5" s="30"/>
      <c r="S5" s="30"/>
    </row>
    <row r="6" spans="1:23" ht="77.25" thickBot="1" x14ac:dyDescent="0.3">
      <c r="B6" s="1" t="s">
        <v>0</v>
      </c>
      <c r="C6" s="1" t="s">
        <v>41</v>
      </c>
      <c r="D6" s="1" t="s">
        <v>42</v>
      </c>
      <c r="E6" s="1" t="s">
        <v>43</v>
      </c>
      <c r="F6" s="1" t="s">
        <v>44</v>
      </c>
      <c r="G6" s="1" t="s">
        <v>93</v>
      </c>
      <c r="H6" s="1" t="s">
        <v>45</v>
      </c>
      <c r="I6" s="1" t="s">
        <v>46</v>
      </c>
      <c r="J6" s="1" t="s">
        <v>95</v>
      </c>
      <c r="K6" s="1" t="s">
        <v>47</v>
      </c>
      <c r="L6" s="1" t="s">
        <v>62</v>
      </c>
      <c r="M6" s="1" t="s">
        <v>48</v>
      </c>
      <c r="N6" s="1" t="s">
        <v>49</v>
      </c>
      <c r="O6" s="1" t="s">
        <v>50</v>
      </c>
      <c r="P6" s="1" t="s">
        <v>51</v>
      </c>
      <c r="Q6" s="1" t="s">
        <v>63</v>
      </c>
      <c r="R6" s="1" t="s">
        <v>65</v>
      </c>
      <c r="S6" s="1" t="s">
        <v>64</v>
      </c>
      <c r="T6" s="1" t="s">
        <v>15</v>
      </c>
      <c r="U6" s="1" t="s">
        <v>16</v>
      </c>
      <c r="V6" s="1" t="s">
        <v>18</v>
      </c>
    </row>
    <row r="7" spans="1:23" s="10" customFormat="1" ht="13.5" thickBot="1" x14ac:dyDescent="0.3"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2">
        <v>10</v>
      </c>
      <c r="L7" s="2">
        <v>11</v>
      </c>
      <c r="M7" s="2">
        <v>12</v>
      </c>
      <c r="N7" s="2">
        <v>13</v>
      </c>
      <c r="O7" s="2">
        <v>14</v>
      </c>
      <c r="P7" s="2">
        <v>15</v>
      </c>
      <c r="Q7" s="2">
        <v>16</v>
      </c>
      <c r="R7" s="2">
        <v>17</v>
      </c>
      <c r="S7" s="2">
        <v>18</v>
      </c>
      <c r="T7" s="2">
        <v>17</v>
      </c>
      <c r="U7" s="2">
        <v>18</v>
      </c>
      <c r="V7" s="2">
        <v>19</v>
      </c>
    </row>
    <row r="8" spans="1:23" ht="15" x14ac:dyDescent="0.25">
      <c r="B8" s="26" t="s">
        <v>58</v>
      </c>
      <c r="C8" s="27"/>
    </row>
    <row r="9" spans="1:23" ht="51" x14ac:dyDescent="0.25">
      <c r="B9" s="3" t="s">
        <v>38</v>
      </c>
      <c r="C9" s="3" t="s">
        <v>23</v>
      </c>
      <c r="D9" s="4" t="s">
        <v>40</v>
      </c>
      <c r="E9" s="4" t="s">
        <v>66</v>
      </c>
      <c r="F9" s="4" t="s">
        <v>83</v>
      </c>
      <c r="G9" s="3" t="s">
        <v>94</v>
      </c>
      <c r="H9" s="3" t="s">
        <v>30</v>
      </c>
      <c r="I9" s="18" t="s">
        <v>68</v>
      </c>
      <c r="J9" s="18" t="s">
        <v>96</v>
      </c>
      <c r="K9" s="3" t="s">
        <v>57</v>
      </c>
      <c r="L9" s="3" t="s">
        <v>20</v>
      </c>
      <c r="M9" s="3" t="s">
        <v>70</v>
      </c>
      <c r="N9" s="3" t="s">
        <v>52</v>
      </c>
      <c r="O9" s="3" t="s">
        <v>53</v>
      </c>
      <c r="P9" s="19">
        <v>3120643150.0000005</v>
      </c>
      <c r="Q9" s="5">
        <v>14.62</v>
      </c>
      <c r="R9" s="5">
        <v>45623802853.000008</v>
      </c>
      <c r="S9" s="5">
        <v>51098659195.360016</v>
      </c>
      <c r="T9" s="3" t="s">
        <v>19</v>
      </c>
      <c r="U9" s="3" t="s">
        <v>21</v>
      </c>
      <c r="V9" s="3" t="s">
        <v>21</v>
      </c>
    </row>
    <row r="10" spans="1:23" ht="51" x14ac:dyDescent="0.25">
      <c r="B10" s="3" t="s">
        <v>101</v>
      </c>
      <c r="C10" s="3" t="s">
        <v>23</v>
      </c>
      <c r="D10" s="4" t="s">
        <v>40</v>
      </c>
      <c r="E10" s="4" t="s">
        <v>66</v>
      </c>
      <c r="F10" s="4" t="s">
        <v>84</v>
      </c>
      <c r="G10" s="3" t="s">
        <v>94</v>
      </c>
      <c r="H10" s="3" t="s">
        <v>26</v>
      </c>
      <c r="I10" s="18" t="s">
        <v>68</v>
      </c>
      <c r="J10" s="18" t="s">
        <v>96</v>
      </c>
      <c r="K10" s="3" t="s">
        <v>57</v>
      </c>
      <c r="L10" s="3" t="s">
        <v>20</v>
      </c>
      <c r="M10" s="3" t="s">
        <v>70</v>
      </c>
      <c r="N10" s="3" t="s">
        <v>52</v>
      </c>
      <c r="O10" s="3" t="s">
        <v>53</v>
      </c>
      <c r="P10" s="19">
        <v>350999999.99999994</v>
      </c>
      <c r="Q10" s="5">
        <v>13.68</v>
      </c>
      <c r="R10" s="5">
        <v>4801679999.999999</v>
      </c>
      <c r="S10" s="5">
        <v>5338569599.999999</v>
      </c>
      <c r="T10" s="3" t="s">
        <v>19</v>
      </c>
      <c r="U10" s="3" t="s">
        <v>21</v>
      </c>
      <c r="V10" s="3" t="s">
        <v>21</v>
      </c>
    </row>
    <row r="11" spans="1:23" ht="51" x14ac:dyDescent="0.25">
      <c r="B11" s="3" t="s">
        <v>102</v>
      </c>
      <c r="C11" s="3" t="s">
        <v>23</v>
      </c>
      <c r="D11" s="4" t="s">
        <v>40</v>
      </c>
      <c r="E11" s="4" t="s">
        <v>66</v>
      </c>
      <c r="F11" s="4" t="s">
        <v>85</v>
      </c>
      <c r="G11" s="3" t="s">
        <v>94</v>
      </c>
      <c r="H11" s="3" t="s">
        <v>26</v>
      </c>
      <c r="I11" s="18" t="s">
        <v>68</v>
      </c>
      <c r="J11" s="18" t="s">
        <v>96</v>
      </c>
      <c r="K11" s="3" t="s">
        <v>57</v>
      </c>
      <c r="L11" s="3" t="s">
        <v>20</v>
      </c>
      <c r="M11" s="3" t="s">
        <v>70</v>
      </c>
      <c r="N11" s="3" t="s">
        <v>52</v>
      </c>
      <c r="O11" s="3" t="s">
        <v>53</v>
      </c>
      <c r="P11" s="19">
        <v>254399999.99999997</v>
      </c>
      <c r="Q11" s="5">
        <v>13.29</v>
      </c>
      <c r="R11" s="5">
        <v>3380975999.9999995</v>
      </c>
      <c r="S11" s="5">
        <v>3758200320</v>
      </c>
      <c r="T11" s="3" t="s">
        <v>19</v>
      </c>
      <c r="U11" s="3" t="s">
        <v>21</v>
      </c>
      <c r="V11" s="3" t="s">
        <v>21</v>
      </c>
    </row>
    <row r="12" spans="1:23" ht="51" x14ac:dyDescent="0.25">
      <c r="B12" s="3" t="s">
        <v>103</v>
      </c>
      <c r="C12" s="3" t="s">
        <v>23</v>
      </c>
      <c r="D12" s="4" t="s">
        <v>40</v>
      </c>
      <c r="E12" s="4" t="s">
        <v>66</v>
      </c>
      <c r="F12" s="4" t="s">
        <v>87</v>
      </c>
      <c r="G12" s="3" t="s">
        <v>94</v>
      </c>
      <c r="H12" s="3" t="s">
        <v>26</v>
      </c>
      <c r="I12" s="18" t="s">
        <v>68</v>
      </c>
      <c r="J12" s="18" t="s">
        <v>96</v>
      </c>
      <c r="K12" s="3" t="s">
        <v>57</v>
      </c>
      <c r="L12" s="3" t="s">
        <v>20</v>
      </c>
      <c r="M12" s="3" t="s">
        <v>70</v>
      </c>
      <c r="N12" s="3" t="s">
        <v>52</v>
      </c>
      <c r="O12" s="3" t="s">
        <v>53</v>
      </c>
      <c r="P12" s="19">
        <v>453293499</v>
      </c>
      <c r="Q12" s="5">
        <v>10.56</v>
      </c>
      <c r="R12" s="5">
        <v>4786779349.4400005</v>
      </c>
      <c r="S12" s="5">
        <v>5428997678.2272024</v>
      </c>
      <c r="T12" s="3"/>
      <c r="U12" s="3"/>
      <c r="V12" s="3"/>
    </row>
    <row r="13" spans="1:23" ht="51" x14ac:dyDescent="0.25">
      <c r="B13" s="3" t="s">
        <v>79</v>
      </c>
      <c r="C13" s="3" t="s">
        <v>23</v>
      </c>
      <c r="D13" s="4" t="s">
        <v>40</v>
      </c>
      <c r="E13" s="4" t="s">
        <v>66</v>
      </c>
      <c r="F13" s="4" t="s">
        <v>88</v>
      </c>
      <c r="G13" s="3" t="s">
        <v>94</v>
      </c>
      <c r="H13" s="3" t="s">
        <v>26</v>
      </c>
      <c r="I13" s="18" t="s">
        <v>68</v>
      </c>
      <c r="J13" s="18" t="s">
        <v>96</v>
      </c>
      <c r="K13" s="3" t="s">
        <v>57</v>
      </c>
      <c r="L13" s="3" t="s">
        <v>20</v>
      </c>
      <c r="M13" s="3" t="s">
        <v>70</v>
      </c>
      <c r="N13" s="3" t="s">
        <v>52</v>
      </c>
      <c r="O13" s="3" t="s">
        <v>53</v>
      </c>
      <c r="P13" s="19">
        <v>2626271951.9999995</v>
      </c>
      <c r="Q13" s="5">
        <v>8.08</v>
      </c>
      <c r="R13" s="5">
        <v>21220277372.159996</v>
      </c>
      <c r="S13" s="5">
        <v>23766710656.819199</v>
      </c>
      <c r="T13" s="3"/>
      <c r="U13" s="3"/>
      <c r="V13" s="3"/>
    </row>
    <row r="14" spans="1:23" ht="51" x14ac:dyDescent="0.25">
      <c r="B14" s="3" t="s">
        <v>80</v>
      </c>
      <c r="C14" s="3" t="s">
        <v>75</v>
      </c>
      <c r="D14" s="4" t="s">
        <v>40</v>
      </c>
      <c r="E14" s="4" t="s">
        <v>77</v>
      </c>
      <c r="F14" s="4" t="s">
        <v>86</v>
      </c>
      <c r="G14" s="3" t="s">
        <v>94</v>
      </c>
      <c r="H14" s="21">
        <v>0</v>
      </c>
      <c r="I14" s="18" t="s">
        <v>68</v>
      </c>
      <c r="J14" s="18" t="s">
        <v>96</v>
      </c>
      <c r="K14" s="3" t="s">
        <v>57</v>
      </c>
      <c r="L14" s="3" t="s">
        <v>20</v>
      </c>
      <c r="M14" s="3" t="s">
        <v>70</v>
      </c>
      <c r="N14" s="3" t="s">
        <v>82</v>
      </c>
      <c r="O14" s="3" t="s">
        <v>53</v>
      </c>
      <c r="P14" s="19"/>
      <c r="Q14" s="5"/>
      <c r="R14" s="5">
        <v>1916709979.95</v>
      </c>
      <c r="S14" s="5">
        <v>2146715177.5440001</v>
      </c>
      <c r="T14" s="3"/>
      <c r="U14" s="3"/>
      <c r="V14" s="3"/>
    </row>
    <row r="15" spans="1:23" s="13" customFormat="1" x14ac:dyDescent="0.25">
      <c r="B15" s="15" t="s">
        <v>59</v>
      </c>
      <c r="C15" s="14"/>
      <c r="D15" s="7"/>
      <c r="E15" s="7"/>
      <c r="F15" s="7"/>
      <c r="G15" s="7"/>
      <c r="H15" s="6"/>
      <c r="I15" s="6"/>
      <c r="J15" s="6"/>
      <c r="K15" s="6"/>
      <c r="L15" s="6"/>
      <c r="M15" s="6"/>
      <c r="N15" s="6"/>
      <c r="O15" s="6"/>
      <c r="P15" s="8"/>
      <c r="Q15" s="8"/>
      <c r="R15" s="8">
        <v>81730225554.550003</v>
      </c>
      <c r="S15" s="8">
        <v>91537852627.950424</v>
      </c>
      <c r="T15" s="6"/>
      <c r="U15" s="6"/>
      <c r="V15" s="6"/>
    </row>
    <row r="16" spans="1:23" s="13" customFormat="1" x14ac:dyDescent="0.25">
      <c r="B16" s="15" t="s">
        <v>54</v>
      </c>
      <c r="C16" s="6"/>
      <c r="D16" s="7"/>
      <c r="E16" s="7"/>
      <c r="F16" s="7"/>
      <c r="G16" s="7"/>
      <c r="H16" s="6"/>
      <c r="I16" s="6"/>
      <c r="J16" s="6"/>
      <c r="K16" s="6"/>
      <c r="L16" s="6"/>
      <c r="M16" s="6"/>
      <c r="N16" s="6"/>
      <c r="O16" s="6"/>
      <c r="P16" s="8"/>
      <c r="Q16" s="8"/>
      <c r="R16" s="8"/>
      <c r="S16" s="8"/>
      <c r="T16" s="6"/>
      <c r="U16" s="6"/>
      <c r="V16" s="6"/>
    </row>
    <row r="17" spans="2:22" s="13" customFormat="1" x14ac:dyDescent="0.25">
      <c r="B17" s="15" t="s">
        <v>60</v>
      </c>
      <c r="C17" s="6"/>
      <c r="D17" s="7"/>
      <c r="E17" s="7"/>
      <c r="F17" s="7"/>
      <c r="G17" s="7"/>
      <c r="H17" s="6"/>
      <c r="I17" s="6"/>
      <c r="J17" s="6"/>
      <c r="K17" s="6"/>
      <c r="L17" s="6"/>
      <c r="M17" s="6"/>
      <c r="N17" s="6"/>
      <c r="O17" s="6"/>
      <c r="P17" s="8"/>
      <c r="Q17" s="8"/>
      <c r="R17" s="8">
        <v>0</v>
      </c>
      <c r="S17" s="8">
        <v>0</v>
      </c>
      <c r="T17" s="6"/>
      <c r="U17" s="6"/>
      <c r="V17" s="6"/>
    </row>
    <row r="18" spans="2:22" s="13" customFormat="1" x14ac:dyDescent="0.25">
      <c r="B18" s="15" t="s">
        <v>55</v>
      </c>
      <c r="C18" s="6"/>
      <c r="D18" s="7"/>
      <c r="E18" s="7"/>
      <c r="F18" s="7"/>
      <c r="G18" s="7"/>
      <c r="H18" s="6"/>
      <c r="I18" s="6"/>
      <c r="J18" s="6"/>
      <c r="K18" s="6"/>
      <c r="L18" s="6"/>
      <c r="M18" s="6"/>
      <c r="N18" s="6"/>
      <c r="O18" s="6"/>
      <c r="P18" s="8"/>
      <c r="Q18" s="8"/>
      <c r="R18" s="8"/>
      <c r="S18" s="8"/>
      <c r="T18" s="6"/>
      <c r="U18" s="6"/>
      <c r="V18" s="6"/>
    </row>
    <row r="19" spans="2:22" s="13" customFormat="1" x14ac:dyDescent="0.25">
      <c r="B19" s="15" t="s">
        <v>61</v>
      </c>
      <c r="C19" s="6"/>
      <c r="D19" s="7"/>
      <c r="E19" s="7"/>
      <c r="F19" s="7"/>
      <c r="G19" s="7"/>
      <c r="H19" s="6"/>
      <c r="I19" s="6"/>
      <c r="J19" s="6"/>
      <c r="K19" s="6"/>
      <c r="L19" s="6"/>
      <c r="M19" s="6"/>
      <c r="N19" s="6"/>
      <c r="O19" s="6"/>
      <c r="P19" s="8"/>
      <c r="Q19" s="8"/>
      <c r="R19" s="8">
        <v>0</v>
      </c>
      <c r="S19" s="8">
        <v>0</v>
      </c>
      <c r="T19" s="6"/>
      <c r="U19" s="6"/>
      <c r="V19" s="6"/>
    </row>
    <row r="20" spans="2:22" s="13" customFormat="1" x14ac:dyDescent="0.25">
      <c r="B20" s="15" t="s">
        <v>56</v>
      </c>
      <c r="C20" s="6"/>
      <c r="D20" s="7"/>
      <c r="E20" s="7"/>
      <c r="F20" s="7"/>
      <c r="G20" s="7"/>
      <c r="H20" s="6"/>
      <c r="I20" s="6"/>
      <c r="J20" s="6"/>
      <c r="K20" s="6"/>
      <c r="L20" s="6"/>
      <c r="M20" s="6"/>
      <c r="N20" s="6"/>
      <c r="O20" s="6"/>
      <c r="P20" s="8"/>
      <c r="Q20" s="8"/>
      <c r="R20" s="8">
        <v>81730225554.550003</v>
      </c>
      <c r="S20" s="8">
        <v>91537852627.950424</v>
      </c>
      <c r="T20" s="6"/>
      <c r="U20" s="6"/>
      <c r="V20" s="6"/>
    </row>
  </sheetData>
  <mergeCells count="4">
    <mergeCell ref="N2:S2"/>
    <mergeCell ref="N3:S3"/>
    <mergeCell ref="A5:S5"/>
    <mergeCell ref="B8:C8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45" orientation="landscape" horizontalDpi="4294967295" verticalDpi="4294967295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</vt:lpstr>
      <vt:lpstr>каз</vt:lpstr>
      <vt:lpstr>рус!Область_печати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Бейбарыс Рысбек</cp:lastModifiedBy>
  <cp:lastPrinted>2022-11-30T10:09:49Z</cp:lastPrinted>
  <dcterms:created xsi:type="dcterms:W3CDTF">2018-12-20T09:37:25Z</dcterms:created>
  <dcterms:modified xsi:type="dcterms:W3CDTF">2022-12-27T09:56:54Z</dcterms:modified>
</cp:coreProperties>
</file>