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39F2C1B1-AA7C-4789-B176-550996D058E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ус" sheetId="1" r:id="rId1"/>
    <sheet name="каз" sheetId="2" r:id="rId2"/>
  </sheets>
  <definedNames>
    <definedName name="_xlnm._FilterDatabase" localSheetId="1" hidden="1">каз!$A$8:$T$29</definedName>
    <definedName name="_xlnm._FilterDatabase" localSheetId="0" hidden="1">рус!$A$7:$S$41</definedName>
    <definedName name="_xlnm.Print_Area" localSheetId="0">рус!$A$1:$S$40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O10" i="1" l="1"/>
  <c r="P10" i="1" s="1"/>
  <c r="O9" i="1"/>
  <c r="O30" i="1" l="1"/>
  <c r="O40" i="1" s="1"/>
  <c r="P9" i="1"/>
  <c r="P30" i="1" s="1"/>
  <c r="P40" i="1" s="1"/>
</calcChain>
</file>

<file path=xl/sharedStrings.xml><?xml version="1.0" encoding="utf-8"?>
<sst xmlns="http://schemas.openxmlformats.org/spreadsheetml/2006/main" count="690" uniqueCount="270">
  <si>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</si>
  <si>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</si>
  <si>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</si>
  <si>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</si>
  <si>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</si>
  <si>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</si>
  <si>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</si>
  <si>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</si>
  <si>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</si>
  <si>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</si>
  <si>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</si>
  <si>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</si>
  <si>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</si>
  <si>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</si>
  <si>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</si>
  <si>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</si>
  <si>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</si>
  <si>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</si>
  <si>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</si>
  <si>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-</t>
  </si>
  <si>
    <t>DDP</t>
  </si>
  <si>
    <t>Товарищество с ограниченной ответственностью "Алматыэнергосбыт"</t>
  </si>
  <si>
    <t xml:space="preserve">Окончательный платеж - 0% , Промежуточный платеж - 0% , Предоплата - 100% 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</si>
  <si>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</si>
  <si>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</si>
  <si>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</si>
  <si>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</si>
  <si>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</si>
  <si>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</si>
  <si>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</si>
  <si>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</si>
  <si>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Источник:АО "Мойнакская ГЭС им. У.Д. Кантаева" \ ГОСТ:32144-2013</t>
  </si>
  <si>
    <t>Источник:АО «Жамбылская ГРЭС им. Т.И.Батурова» \ ГОСТ:32144-2013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</si>
  <si>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</si>
  <si>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</si>
  <si>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</si>
  <si>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</si>
  <si>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</si>
  <si>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</si>
  <si>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>1 Т</t>
  </si>
  <si>
    <t>2 Т</t>
  </si>
  <si>
    <t>3 Т</t>
  </si>
  <si>
    <t xml:space="preserve">Условия поставки по ИНКОТЕРМС </t>
  </si>
  <si>
    <t>07.2022</t>
  </si>
  <si>
    <t>с 07.2022 по 12.2022</t>
  </si>
  <si>
    <t>Реквизиты (№ приказа и дата утверждения): приказ № 56 от 25 июля 2022 года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</si>
  <si>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</si>
  <si>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</si>
  <si>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</si>
  <si>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</si>
  <si>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</si>
  <si>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</si>
  <si>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</si>
  <si>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</si>
  <si>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</si>
  <si>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</si>
  <si>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</si>
  <si>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</si>
  <si>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</si>
  <si>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</si>
  <si>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>07.2022 бастап 12.2022 дейін</t>
  </si>
  <si>
    <t xml:space="preserve">2. Жұмыстар </t>
  </si>
  <si>
    <t>3. Қызметтер</t>
  </si>
  <si>
    <t>Барлығы:</t>
  </si>
  <si>
    <t>МемСТ:32144-2013 \ Көзі: "Алматы электр станциялары" АҚ</t>
  </si>
  <si>
    <t>Көзі: "У.Д. Қантаев атындағы Мойнақ СЭС" АҚ \ МемСТ:32144-2013</t>
  </si>
  <si>
    <t>750000000, Алматы қ., Алматы облысы</t>
  </si>
  <si>
    <t>Көзі: «Т.И.Батуров атындағы Жамбыл МАЭС» АҚ  \ МемСТ:32144-2013</t>
  </si>
  <si>
    <t>Реквизиттер (бұйрықтың№ және бекітілген күні): 2022 жылғы 25 шілдедегі № 56 бұйрық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</si>
  <si>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</si>
  <si>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</si>
  <si>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</si>
  <si>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</si>
  <si>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</si>
  <si>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</si>
  <si>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</si>
  <si>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</si>
  <si>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</si>
  <si>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203012.700.000070</t>
  </si>
  <si>
    <t>Колер</t>
  </si>
  <si>
    <t>жидкость</t>
  </si>
  <si>
    <t>Ёмкость:не менее 250 мл. \ назначение:для водостойкой эмульсии</t>
  </si>
  <si>
    <t>0</t>
  </si>
  <si>
    <t>750000000, г.Алматы, ул. Кожамкулова 170 А, склад АХС</t>
  </si>
  <si>
    <t>С даты подписания договора в течение 30 календарных дней</t>
  </si>
  <si>
    <t xml:space="preserve">Окончательный платеж - 100% , Промежуточный платеж - 0% , Предоплата - 0% </t>
  </si>
  <si>
    <t>Флакон</t>
  </si>
  <si>
    <t>205210.900.000023</t>
  </si>
  <si>
    <t>Клей</t>
  </si>
  <si>
    <t>жидкие гвозди</t>
  </si>
  <si>
    <t>Вес:не менее 345 гр. \ Особенность (при наличии):универсальный \ назначение:для склеивания строительных материалов</t>
  </si>
  <si>
    <t>Штука</t>
  </si>
  <si>
    <t>205959.730.000001</t>
  </si>
  <si>
    <t>Монтажная пена</t>
  </si>
  <si>
    <t>всесезонная, профессиональная (пистолетная), в аэрозольной упаковке</t>
  </si>
  <si>
    <t>объем:310 гр. \ ГОСТ:Р 51697-2000</t>
  </si>
  <si>
    <t>Один баллон</t>
  </si>
  <si>
    <t>222121.500.000063</t>
  </si>
  <si>
    <t>Труба гофрированная</t>
  </si>
  <si>
    <t>для унитаза, сливная</t>
  </si>
  <si>
    <t>Диаметр:110 мм. \ Длина:в сжатом виде не менее 230 мм.</t>
  </si>
  <si>
    <t>234210.500.000008</t>
  </si>
  <si>
    <t>Унитаз</t>
  </si>
  <si>
    <t>фаянсовый, тарельчатый</t>
  </si>
  <si>
    <t>ГОСТ:30493-2017 \ Цвет:белый \ Вид:напольный \ Тип:унитаз с воронкообразной чашей и цельноотлитой полочкой \ Особенность (при наличии):смывной бачок и арматура к смывному бачку в комплекте</t>
  </si>
  <si>
    <t>243311.300.000004</t>
  </si>
  <si>
    <t>Профиль стальной</t>
  </si>
  <si>
    <t>стоечный, высота свыше 51 мм</t>
  </si>
  <si>
    <t>Ширина:27 мм. \ Высота:60 мм. \ Толщина:0,5 мм.</t>
  </si>
  <si>
    <t>Метр</t>
  </si>
  <si>
    <t>257340.300.000001</t>
  </si>
  <si>
    <t>Бур</t>
  </si>
  <si>
    <t>перфоратора</t>
  </si>
  <si>
    <t>назначение:по бетону \ Материал:металлический \ Диаметр:12 мм. \ Длина:не менее 1000 мм.</t>
  </si>
  <si>
    <t>257340.390.000025</t>
  </si>
  <si>
    <t>Набор сверл</t>
  </si>
  <si>
    <t>по металлу</t>
  </si>
  <si>
    <t>Количество:в наборе не менее 25 штук \ Диаметр:от 2 мм. до 14 мм. \ Материал:металлические \ ГОСТ:10903-77</t>
  </si>
  <si>
    <t>Набор</t>
  </si>
  <si>
    <t>259411.900.000021</t>
  </si>
  <si>
    <t>Шуруп с полукруглой головкой</t>
  </si>
  <si>
    <t>стальной, диаметр 3 мм</t>
  </si>
  <si>
    <t>Упаковка</t>
  </si>
  <si>
    <t>259411.900.000161</t>
  </si>
  <si>
    <t>Дюбель-гвоздь</t>
  </si>
  <si>
    <t>с резьбой</t>
  </si>
  <si>
    <t>Количество:в упаковке 100 штук \ размер:60х80 мм. \ ГОСТ:28456-90</t>
  </si>
  <si>
    <t>ГОСТ:28456-90 \ размер:60х40 мм. \ Количество:в упаковке 100 штук</t>
  </si>
  <si>
    <t>259911.319.000001</t>
  </si>
  <si>
    <t>Поручень</t>
  </si>
  <si>
    <t>для санузла, для лиц с ограниченными возможностями</t>
  </si>
  <si>
    <t>Толщина:стенки трубы не менее 2,5 мм. \ Длина:600 мм. \ Глубина:400 мм. \ Диаметр:трубы: 38 мм. \ назначение:для раковины \ Характеристика:хромированный</t>
  </si>
  <si>
    <t>279020.500.000003</t>
  </si>
  <si>
    <t>Звонок бытовой</t>
  </si>
  <si>
    <t>дверной, электрический</t>
  </si>
  <si>
    <t>ГОСТ:7220-87 \ Характеристика:2-х кнопочный \ назначение:для вызова персонала</t>
  </si>
  <si>
    <t>329111.900.000006</t>
  </si>
  <si>
    <t>Веник</t>
  </si>
  <si>
    <t>для уборки</t>
  </si>
  <si>
    <t>Длина:не менее 1 500 мм. \ Ширина:рабочей части не менее 300 мм. \ Материал:сорго \ ГОСТ:28638-90</t>
  </si>
  <si>
    <t>С даты подписания договора в течение 15 календарных дней</t>
  </si>
  <si>
    <t>204141.000.000011</t>
  </si>
  <si>
    <t>Освежитель воздуха</t>
  </si>
  <si>
    <t>аэрозоль</t>
  </si>
  <si>
    <t>Особенность (при наличии):с насадкой и распылителем \ Ёмкость:металлическая бутыль \ объем:не менее 300 мл. \ ГОСТ:32481-2013</t>
  </si>
  <si>
    <t>204143.550.000001</t>
  </si>
  <si>
    <t>Полироль</t>
  </si>
  <si>
    <t>для мебели, эмульсия</t>
  </si>
  <si>
    <t>Ёмкость:металлическая бутыль \ объем:не менее 250 мл. \ Состав:жидкий силикон, сорбитан моноолеат, органический растворитель, отдушка \ Прочие характеристики:аэрозоль</t>
  </si>
  <si>
    <t>221930.500.000000</t>
  </si>
  <si>
    <t>Шланг поливочный</t>
  </si>
  <si>
    <t>простой, резиновый</t>
  </si>
  <si>
    <t>Особенность (при наличии):с текстильным каркасом внутри \ Диаметр:наружный 25 мм., внутренний 16 мм. \ ГОСТ:18698-79</t>
  </si>
  <si>
    <t>801019.000.000005</t>
  </si>
  <si>
    <t>Услуги по техническому обслуживанию противопожарных средств/инвентаря/оборудования (кроме систем безопасности)</t>
  </si>
  <si>
    <t>750000000, г.Алматы</t>
  </si>
  <si>
    <t>С даты подписания договора по 12.2022</t>
  </si>
  <si>
    <t xml:space="preserve">Окончательный платеж - 0% , Промежуточный платеж - 100% , Предоплата - 0% 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</si>
  <si>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</si>
  <si>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</si>
  <si>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</si>
  <si>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282922.100.000000</t>
  </si>
  <si>
    <t>Огнетушитель</t>
  </si>
  <si>
    <t>углекислотный</t>
  </si>
  <si>
    <t>ГОСТ: Р 51057-2005 \Наименование: ОУ - 5\ Комплект: огнетушитель в коробке в сборе со шлангом с раструбом (длина 0,4 м), руководством по эксплуатации, совмещённом с паспортом на огнетушитель\ Тип устройства: переносной (ручной), перезаряжаемый\ Масса: заряда 5кг.\  Диапазон: температуры эксплуатации: от -40 до +50 °С.</t>
  </si>
  <si>
    <t>Комплект</t>
  </si>
  <si>
    <t>750000000, Алматы қ., Қожамқұлов көш., 170А, ӘШҚ қоймасы</t>
  </si>
  <si>
    <t>750000000, Алматы қ.</t>
  </si>
  <si>
    <t>Өрткеқарсы құралдарды/құрал-саймандарды/жабдықтауды (қауіпсіздік жүйелерінен басқа) техникалық қамтамасыз ету бойынша қызмет көрсетулер</t>
  </si>
  <si>
    <t>Өртке қарсы құралдарға, мүлікке/жабдыққа техникалық қызмет көрсету бойынша қызметтер (қауіпсіздік жүйелерінен басқа)</t>
  </si>
  <si>
    <t>Қауіпті қалдықтар/мүлік/материалдар шығару бойынша қызмет көрсетулер</t>
  </si>
  <si>
    <t>Қауіпті қалдықтарды/мүлікті/материалдарды жою бойынша қызметтер (көму/жағу/жою және ұқсас қызметтер)</t>
  </si>
  <si>
    <t>Өрт сөндіргіш</t>
  </si>
  <si>
    <t>көмірқышқылды</t>
  </si>
  <si>
    <t>"Объектілерді қорғауға арналған өрт техникасының қауіпсіздігіне және пайдалану жөніндегі нұсқаулықтың талаптарына" сәйкес ОУ-5 өрт сөндіргіштерін қайта зарядтау (қайта толтыру)</t>
  </si>
  <si>
    <t>"Объектілерді қорғауға арналған өрт техникасының қауіпсіздігіне және пайдалану жөніндегі нұсқаулықтың талаптарына" сәйкес ОП-5 өрт сөндіргіштерін қайта зарядтау (қайта толтыру)</t>
  </si>
  <si>
    <t>"Объектілерді қорғауға арналған өрт техникасының қауіпсіздігіне және пайдалану жөніндегі нұсқаулықтың талаптарына" сәйкес ОУ-10 өрт сөндіргіштерін қайта зарядтау (қайта толтыру)</t>
  </si>
  <si>
    <t>"Объектілерді қорғауға арналған өрт техникасының қауіпсіздігіне және пайдалану жөніндегі нұсқаулықтың талаптарына" сәйкес ОП-10 өрт сөндіргіштерін қайта зарядтау (қайта толтыру)</t>
  </si>
  <si>
    <t>құрамында сынабы бар шамдарды арнайы бөлінген орындарда кәдеге жарату</t>
  </si>
  <si>
    <t>Бояу түсі</t>
  </si>
  <si>
    <t>сұйықтық</t>
  </si>
  <si>
    <t xml:space="preserve">Соңғы төлем - 100% , Аралық төлем - 0% , Алдын ала төлем - 0% </t>
  </si>
  <si>
    <t>Шиша</t>
  </si>
  <si>
    <t>Желім</t>
  </si>
  <si>
    <t>сұйық шегелер</t>
  </si>
  <si>
    <t>Дана</t>
  </si>
  <si>
    <t xml:space="preserve">Келісім-шартқа қол қойылған күннен бастап 30 күнтізбелік күн </t>
  </si>
  <si>
    <t>Монтаждық көбік</t>
  </si>
  <si>
    <t>барлық маусымдық, кәсіби (тапаншалы), аэрозольдық қаттамада</t>
  </si>
  <si>
    <t>Бір баллон</t>
  </si>
  <si>
    <t>Кеңірдектенген құбыр</t>
  </si>
  <si>
    <t>унитазға арналған, ағызу</t>
  </si>
  <si>
    <t>фаянстық, тәрелкелік</t>
  </si>
  <si>
    <t>Болат пішін</t>
  </si>
  <si>
    <t>тіреулік, биіктігі 51 мм-ден жоғары</t>
  </si>
  <si>
    <t>перфоратордың</t>
  </si>
  <si>
    <t>Үскілер жинағы</t>
  </si>
  <si>
    <t>металл бетімен</t>
  </si>
  <si>
    <t>Жиынтық</t>
  </si>
  <si>
    <t>Жартылай дөңгелек бастиегі бар бұрамашеге</t>
  </si>
  <si>
    <t>болат, диаметр 3 мм</t>
  </si>
  <si>
    <t>Дюбел-шеге</t>
  </si>
  <si>
    <t>бұрандамен</t>
  </si>
  <si>
    <t>Орама</t>
  </si>
  <si>
    <t>Тұтқа</t>
  </si>
  <si>
    <t>санитариялық торапқа арналған, мүмкіндігі шектеулі тұлғаларға арналған</t>
  </si>
  <si>
    <t>Тұрмыстық қоңырау</t>
  </si>
  <si>
    <t>есіктің, электрлі</t>
  </si>
  <si>
    <t>Сыпыртқы</t>
  </si>
  <si>
    <t>жинау үшін</t>
  </si>
  <si>
    <t>Ауа сергітуші</t>
  </si>
  <si>
    <t>Аэрозоль</t>
  </si>
  <si>
    <t>жиһаз үшін, эмульсия</t>
  </si>
  <si>
    <t>Суаратын құбыршегі</t>
  </si>
  <si>
    <t>қарапайым, резеңкелі</t>
  </si>
  <si>
    <t>Шартқа қол қойылған күннен бастап 12.2022</t>
  </si>
  <si>
    <t xml:space="preserve">Соңғы төлем - 0% , Аралық төлем - 100% , Алдын ала төлем - 0% </t>
  </si>
  <si>
    <t>Келісім-шартқа қол қойылған күннен бастап 15 күнтізбелік күн</t>
  </si>
  <si>
    <t>Количество:в упаковке 250 штук\ Саны: қаптамада 250 дана\ Диаметр:3,2 мм.\ Диаметрі: 3,2 мм.\ Длина:16 мм.\ Ұзындығы: 16 мм.\ ГОСТ:1144-80\ МемСТ:1144-80</t>
  </si>
  <si>
    <t xml:space="preserve">Сыйымдылығы: 250 мл-ден кем емес\ тағайындалуы:суға төзімді эмульсияға арналған </t>
  </si>
  <si>
    <t>көлемі: 310 гр.\ МемСТ: Р51697-2000</t>
  </si>
  <si>
    <t>Салмағы: 345 гр-нан кем емес\ Ерекшелігі (бар болса): әмбебап\ тағайындалуы: құрылыс материалдарын желімдеуге арналған</t>
  </si>
  <si>
    <t>Ұзындығы: сығылған түрде 230 мм.\ Диаметрі: 110 мм.</t>
  </si>
  <si>
    <t>Ерекшелігі (бар болса): шаю шанашығы мен шаю шанашығына арналған арматура жиынтықта\ Түрі: шұңғы тәрізді тостаған мен тұтас құйылған сөресі бар унитаз\ Вид:едендік\ Түсі: ақ\ МемСТ:30493-2017</t>
  </si>
  <si>
    <t>Қалыңдығы: 0,5 мм.\ Биіктігі: 60 мм.\ Ені: 27 мм.</t>
  </si>
  <si>
    <t>тағайындалуы: бетонға арналған\ Материалы: металл\ Диаметрі: 12 мм.\ Ұзындығы: 1000 мм-ден кем емес</t>
  </si>
  <si>
    <t>Саны: жиынтықта 25 данадан кем емес\ Диаметрі: 2 мм-ден 14 мм-ге дейін\ Материалы: металл\ МемСТ:10903-77</t>
  </si>
  <si>
    <t>Саны: қаптамада 250 дана \ Диаметрі: 3,2 мм. \ Ұзындығы: 16 мм. \ МемСТ: 1144-80</t>
  </si>
  <si>
    <t>Саны: қаптамада 100 дана\ өлшемі: 60х80 мм.\ МемСТ: 28456-90</t>
  </si>
  <si>
    <t>МемСТ: 28456-90\ өлшемі: 60х40 мм.\ Саны: қаптамада 100 дана</t>
  </si>
  <si>
    <t>Сипаттамасы: хромдалған\ тағайындалуы: раковинаға арналған\ құбырдың диаметрі: 38 мм.\ Тереңдігі: 400 мм.\ Ұзындығы: 600 мм.\ Құбыр қабырғасының қалыңдығы: 2,5 мм-ден кем емес</t>
  </si>
  <si>
    <t>тағайындалуы: қызметкерлерді шақыруға арналған\ Сипаттамасы: 2 батырмалы\ МемСТ:7220-87</t>
  </si>
  <si>
    <t>Ұзындығы: 1500 мм-ден кем емес\ Жұмыс бөлігінің ені: 300 мм-ден кем емес\ Материалы: құмай\ МемСТ: 28638-90</t>
  </si>
  <si>
    <t>Ерекшелігі (бар болса): саптамасы мен бүріккіші бар\ Сыйымдылығы: металл бөтелке\ көлемі: 300 мл-ден кем емес\ МемСТ: 32481-2013</t>
  </si>
  <si>
    <t>Өзге сипаттамалары: аэрозоль\ Құрамы: сұйық силикон, сорбитан монолеат, органикалық еріткіш, иістендіргіш\көлемі: 250 мл-ден кем емес\ Сыйымдылығы: металл бөтелке</t>
  </si>
  <si>
    <t>10.2022</t>
  </si>
  <si>
    <t>Диаметрі: сыртқы 25 мм., ішкі 16 мм.\ Ерекшелігі (бар болса): ішінде тоқыма қаңқасы бар\ МемСТ: 18698-79</t>
  </si>
  <si>
    <t>МемСТ: Р 51057-2005 \Атауы: ОУ-5\ Жиынтығы: өрт сөндіргішке арналған паспортпен біріктірілген пайдалану жөніндегі нұсқаулықпен кең қонышты шлангі бар қораптағы жинақтағы өрт сөндіргіш (ұзындығы 0,4 м.)\ Құрылғы түрі: портативті (қолмен), қайта зарядталатын\ Массасы: заряд 5 кг.\  Ауқымы: жұмыс температурасы: -40-тан +50 °C-қа дейін.</t>
  </si>
  <si>
    <t>4 Т</t>
  </si>
  <si>
    <t>5 Т</t>
  </si>
  <si>
    <t>6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</si>
  <si>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</si>
  <si>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</si>
  <si>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</si>
  <si>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</si>
  <si>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</si>
  <si>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</si>
  <si>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</si>
  <si>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</si>
  <si>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</si>
  <si>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</si>
  <si>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</si>
  <si>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</si>
  <si>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</si>
  <si>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</si>
  <si>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</si>
  <si>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1 У</t>
  </si>
  <si>
    <t>2 У</t>
  </si>
  <si>
    <t>3 У</t>
  </si>
  <si>
    <t>4 У</t>
  </si>
  <si>
    <t>5 У</t>
  </si>
  <si>
    <t>Перечень закупок товаров, работ и услуг на 2022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</si>
  <si>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2022 жылға арналған тауарларды, жұмыстарды және көрсетілетін қызметтерді сатып алу тізбесі</t>
  </si>
  <si>
    <t>перезарядка (перезаправка) огнетушителей ОУ-5 согласно "Требований к безопасности пожарной техники для защиты объектов и инструкции по эксплуатации</t>
  </si>
  <si>
    <t>перезарядка (перезаправка) огнетушителей ОП-5 согласно "Требований к безопасности пожарной техники для защиты объектов и инструкции по эксплуатации</t>
  </si>
  <si>
    <t>перезарядка (перезаправка) огнетушителей ОУ-10 согласно "Требований к безопасности пожарной техники для защиты объектов и инструкции по эксплуатации</t>
  </si>
  <si>
    <t>перезарядка (перезаправка) огнетушителей ОП-10 согласно "Требований к безопасности пожарной техники для защиты объектов и инструкции по эксплуатации</t>
  </si>
  <si>
    <t>утилизация ртутьсодержащих ламп в специально отведенных местах</t>
  </si>
  <si>
    <t>С изменениями и дополнениями от: приказ № 71 от 03 октября 2022 года</t>
  </si>
  <si>
    <t>Өзгерістер мен толықтырулармен: 2022 жылғы 03 қазандағы № 71 бұйрық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</si>
</sst>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1" fillId="0" borderId="3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zoomScale="90" zoomScaleNormal="90" workbookViewId="0">
      <selection activeCell="B6" sqref="B6"/>
    </sheetView>
  </sheetViews>
  <sheetFormatPr defaultColWidth="9.140625" defaultRowHeight="12.75" x14ac:dyDescent="0.25"/>
  <cols>
    <col min="1" max="1" width="5.5703125" style="11" customWidth="1"/>
    <col min="2" max="2" width="16.140625" style="11" customWidth="1"/>
    <col min="3" max="3" width="17.5703125" style="11" customWidth="1"/>
    <col min="4" max="4" width="26.5703125" style="11" customWidth="1"/>
    <col min="5" max="5" width="36" style="11" customWidth="1"/>
    <col min="6" max="6" width="12.140625" style="11" customWidth="1"/>
    <col min="7" max="7" width="14.42578125" style="11" customWidth="1"/>
    <col min="8" max="8" width="19.5703125" style="11" customWidth="1"/>
    <col min="9" max="9" width="12.140625" style="11" customWidth="1"/>
    <col min="10" max="10" width="16.85546875" style="11" customWidth="1"/>
    <col min="11" max="11" width="20.5703125" style="11" customWidth="1"/>
    <col min="12" max="12" width="12.7109375" style="11" customWidth="1"/>
    <col min="13" max="13" width="14.42578125" style="11" customWidth="1"/>
    <col min="14" max="14" width="15.85546875" style="11" customWidth="1"/>
    <col min="15" max="15" width="16.5703125" style="11" customWidth="1"/>
    <col min="16" max="16" width="18" style="11" customWidth="1"/>
    <col min="17" max="17" width="11.140625" style="11" hidden="1" customWidth="1"/>
    <col min="18" max="18" width="19.5703125" style="11" hidden="1" customWidth="1"/>
    <col min="19" max="19" width="18.85546875" style="11" hidden="1" customWidth="1"/>
    <col min="20" max="16384" width="9.140625" style="11"/>
  </cols>
  <sheetData>
    <row r="1" spans="1:20" s="9" customFormat="1" ht="15.75" customHeight="1" thickBo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6"/>
      <c r="M1" s="17"/>
      <c r="N1" s="17"/>
      <c r="O1" s="17"/>
      <c r="P1" s="17"/>
      <c r="Q1" s="17"/>
      <c r="R1" s="17"/>
      <c r="S1" s="17"/>
      <c r="T1" s="12"/>
    </row>
    <row r="2" spans="1:20" s="9" customFormat="1" ht="21.75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25" t="s">
        <v>45</v>
      </c>
      <c r="L2" s="26"/>
      <c r="M2" s="26"/>
      <c r="N2" s="26"/>
      <c r="O2" s="26"/>
      <c r="P2" s="27"/>
      <c r="Q2" s="21"/>
      <c r="R2" s="21"/>
      <c r="S2" s="21"/>
      <c r="T2" s="12"/>
    </row>
    <row r="3" spans="1:20" s="9" customFormat="1" ht="26.2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25" t="s">
        <v>268</v>
      </c>
      <c r="L3" s="26"/>
      <c r="M3" s="26"/>
      <c r="N3" s="26"/>
      <c r="O3" s="26"/>
      <c r="P3" s="27"/>
      <c r="Q3" s="21"/>
      <c r="R3" s="21"/>
      <c r="S3" s="21"/>
      <c r="T3" s="12"/>
    </row>
    <row r="4" spans="1:20" s="9" customFormat="1" ht="15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6"/>
      <c r="M4" s="17"/>
      <c r="N4" s="17"/>
      <c r="O4" s="17"/>
      <c r="P4" s="17"/>
      <c r="Q4" s="17"/>
      <c r="R4" s="17"/>
      <c r="S4" s="17"/>
      <c r="T4" s="12"/>
    </row>
    <row r="5" spans="1:20" s="20" customFormat="1" ht="16.5" thickBot="1" x14ac:dyDescent="0.3">
      <c r="A5" s="30" t="s">
        <v>261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1"/>
      <c r="P5" s="31"/>
    </row>
    <row r="6" spans="1:20" ht="77.25" thickBo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42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18</v>
      </c>
    </row>
    <row r="7" spans="1:20" s="10" customFormat="1" ht="13.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</row>
    <row r="8" spans="1:20" ht="15" x14ac:dyDescent="0.25">
      <c r="A8" s="28" t="s">
        <v>17</v>
      </c>
      <c r="B8" s="29"/>
    </row>
    <row r="9" spans="1:20" ht="51" x14ac:dyDescent="0.25">
      <c r="A9" s="3" t="s">
        <v>39</v>
      </c>
      <c r="B9" s="3" t="s">
        <v>23</v>
      </c>
      <c r="C9" s="4" t="s">
        <v>24</v>
      </c>
      <c r="D9" s="4" t="s">
        <v>25</v>
      </c>
      <c r="E9" s="4" t="s">
        <v>29</v>
      </c>
      <c r="F9" s="3" t="s">
        <v>30</v>
      </c>
      <c r="G9" s="18" t="s">
        <v>43</v>
      </c>
      <c r="H9" s="3" t="s">
        <v>27</v>
      </c>
      <c r="I9" s="3" t="s">
        <v>20</v>
      </c>
      <c r="J9" s="3" t="s">
        <v>44</v>
      </c>
      <c r="K9" s="3" t="s">
        <v>22</v>
      </c>
      <c r="L9" s="3" t="s">
        <v>28</v>
      </c>
      <c r="M9" s="19">
        <v>1582226870</v>
      </c>
      <c r="N9" s="5">
        <v>12.77</v>
      </c>
      <c r="O9" s="5">
        <f>M9*N9</f>
        <v>20205037129.899998</v>
      </c>
      <c r="P9" s="5">
        <f>O9*1.12</f>
        <v>22629641585.487999</v>
      </c>
      <c r="Q9" s="3" t="s">
        <v>19</v>
      </c>
      <c r="R9" s="3" t="s">
        <v>21</v>
      </c>
      <c r="S9" s="3" t="s">
        <v>21</v>
      </c>
    </row>
    <row r="10" spans="1:20" ht="51" x14ac:dyDescent="0.25">
      <c r="A10" s="3" t="s">
        <v>40</v>
      </c>
      <c r="B10" s="3" t="s">
        <v>23</v>
      </c>
      <c r="C10" s="4" t="s">
        <v>24</v>
      </c>
      <c r="D10" s="4" t="s">
        <v>25</v>
      </c>
      <c r="E10" s="4" t="s">
        <v>31</v>
      </c>
      <c r="F10" s="3" t="s">
        <v>26</v>
      </c>
      <c r="G10" s="18" t="s">
        <v>43</v>
      </c>
      <c r="H10" s="3" t="s">
        <v>27</v>
      </c>
      <c r="I10" s="3" t="s">
        <v>20</v>
      </c>
      <c r="J10" s="3" t="s">
        <v>44</v>
      </c>
      <c r="K10" s="3" t="s">
        <v>22</v>
      </c>
      <c r="L10" s="3" t="s">
        <v>28</v>
      </c>
      <c r="M10" s="19">
        <v>143295999</v>
      </c>
      <c r="N10" s="5">
        <v>13.29</v>
      </c>
      <c r="O10" s="5">
        <f>M10*N10</f>
        <v>1904403826.7099998</v>
      </c>
      <c r="P10" s="5">
        <f t="shared" ref="P10" si="0">O10*1.12</f>
        <v>2132932285.9152</v>
      </c>
      <c r="Q10" s="3" t="s">
        <v>19</v>
      </c>
      <c r="R10" s="3" t="s">
        <v>21</v>
      </c>
      <c r="S10" s="3" t="s">
        <v>21</v>
      </c>
    </row>
    <row r="11" spans="1:20" ht="51" x14ac:dyDescent="0.25">
      <c r="A11" s="3" t="s">
        <v>41</v>
      </c>
      <c r="B11" s="3" t="s">
        <v>23</v>
      </c>
      <c r="C11" s="4" t="s">
        <v>24</v>
      </c>
      <c r="D11" s="4" t="s">
        <v>25</v>
      </c>
      <c r="E11" s="4" t="s">
        <v>32</v>
      </c>
      <c r="F11" s="3" t="s">
        <v>26</v>
      </c>
      <c r="G11" s="18" t="s">
        <v>43</v>
      </c>
      <c r="H11" s="3" t="s">
        <v>27</v>
      </c>
      <c r="I11" s="3" t="s">
        <v>20</v>
      </c>
      <c r="J11" s="3" t="s">
        <v>44</v>
      </c>
      <c r="K11" s="3" t="s">
        <v>22</v>
      </c>
      <c r="L11" s="3" t="s">
        <v>28</v>
      </c>
      <c r="M11" s="19">
        <v>225304000</v>
      </c>
      <c r="N11" s="5">
        <v>12.9</v>
      </c>
      <c r="O11" s="5">
        <v>2906421600</v>
      </c>
      <c r="P11" s="5">
        <v>3255192192.0000005</v>
      </c>
      <c r="Q11" s="3" t="s">
        <v>19</v>
      </c>
      <c r="R11" s="3" t="s">
        <v>21</v>
      </c>
      <c r="S11" s="3" t="s">
        <v>21</v>
      </c>
    </row>
    <row r="12" spans="1:20" ht="51" x14ac:dyDescent="0.25">
      <c r="A12" s="3" t="s">
        <v>238</v>
      </c>
      <c r="B12" s="3" t="s">
        <v>78</v>
      </c>
      <c r="C12" s="4" t="s">
        <v>79</v>
      </c>
      <c r="D12" s="4" t="s">
        <v>80</v>
      </c>
      <c r="E12" s="4" t="s">
        <v>81</v>
      </c>
      <c r="F12" s="3" t="s">
        <v>82</v>
      </c>
      <c r="G12" s="18" t="s">
        <v>235</v>
      </c>
      <c r="H12" s="3" t="s">
        <v>83</v>
      </c>
      <c r="I12" s="3" t="s">
        <v>20</v>
      </c>
      <c r="J12" s="3" t="s">
        <v>84</v>
      </c>
      <c r="K12" s="3" t="s">
        <v>85</v>
      </c>
      <c r="L12" s="3" t="s">
        <v>86</v>
      </c>
      <c r="M12" s="19">
        <v>50</v>
      </c>
      <c r="N12" s="5">
        <v>425.25</v>
      </c>
      <c r="O12" s="5">
        <v>21262.5</v>
      </c>
      <c r="P12" s="5">
        <v>23814</v>
      </c>
      <c r="Q12" s="3"/>
      <c r="R12" s="3"/>
      <c r="S12" s="3"/>
    </row>
    <row r="13" spans="1:20" ht="51" x14ac:dyDescent="0.25">
      <c r="A13" s="3" t="s">
        <v>239</v>
      </c>
      <c r="B13" s="3" t="s">
        <v>87</v>
      </c>
      <c r="C13" s="4" t="s">
        <v>88</v>
      </c>
      <c r="D13" s="4" t="s">
        <v>89</v>
      </c>
      <c r="E13" s="4" t="s">
        <v>90</v>
      </c>
      <c r="F13" s="3" t="s">
        <v>82</v>
      </c>
      <c r="G13" s="18" t="s">
        <v>235</v>
      </c>
      <c r="H13" s="3" t="s">
        <v>83</v>
      </c>
      <c r="I13" s="3" t="s">
        <v>20</v>
      </c>
      <c r="J13" s="3" t="s">
        <v>84</v>
      </c>
      <c r="K13" s="3" t="s">
        <v>85</v>
      </c>
      <c r="L13" s="3" t="s">
        <v>91</v>
      </c>
      <c r="M13" s="19">
        <v>20</v>
      </c>
      <c r="N13" s="5">
        <v>1459</v>
      </c>
      <c r="O13" s="5">
        <v>29180</v>
      </c>
      <c r="P13" s="5">
        <v>32681.599999999999</v>
      </c>
      <c r="Q13" s="3"/>
      <c r="R13" s="3"/>
      <c r="S13" s="3"/>
    </row>
    <row r="14" spans="1:20" ht="51" x14ac:dyDescent="0.25">
      <c r="A14" s="3" t="s">
        <v>240</v>
      </c>
      <c r="B14" s="3" t="s">
        <v>92</v>
      </c>
      <c r="C14" s="4" t="s">
        <v>93</v>
      </c>
      <c r="D14" s="4" t="s">
        <v>94</v>
      </c>
      <c r="E14" s="4" t="s">
        <v>95</v>
      </c>
      <c r="F14" s="3" t="s">
        <v>82</v>
      </c>
      <c r="G14" s="18" t="s">
        <v>235</v>
      </c>
      <c r="H14" s="3" t="s">
        <v>83</v>
      </c>
      <c r="I14" s="3" t="s">
        <v>20</v>
      </c>
      <c r="J14" s="3" t="s">
        <v>84</v>
      </c>
      <c r="K14" s="3" t="s">
        <v>85</v>
      </c>
      <c r="L14" s="3" t="s">
        <v>96</v>
      </c>
      <c r="M14" s="19">
        <v>20</v>
      </c>
      <c r="N14" s="5">
        <v>1354.5</v>
      </c>
      <c r="O14" s="5">
        <v>27090</v>
      </c>
      <c r="P14" s="5">
        <v>30340.799999999999</v>
      </c>
      <c r="Q14" s="3"/>
      <c r="R14" s="3"/>
      <c r="S14" s="3"/>
    </row>
    <row r="15" spans="1:20" ht="51" x14ac:dyDescent="0.25">
      <c r="A15" s="3" t="s">
        <v>241</v>
      </c>
      <c r="B15" s="3" t="s">
        <v>97</v>
      </c>
      <c r="C15" s="4" t="s">
        <v>98</v>
      </c>
      <c r="D15" s="4" t="s">
        <v>99</v>
      </c>
      <c r="E15" s="4" t="s">
        <v>100</v>
      </c>
      <c r="F15" s="3" t="s">
        <v>82</v>
      </c>
      <c r="G15" s="18" t="s">
        <v>235</v>
      </c>
      <c r="H15" s="3" t="s">
        <v>83</v>
      </c>
      <c r="I15" s="3" t="s">
        <v>20</v>
      </c>
      <c r="J15" s="3" t="s">
        <v>84</v>
      </c>
      <c r="K15" s="3" t="s">
        <v>85</v>
      </c>
      <c r="L15" s="3" t="s">
        <v>91</v>
      </c>
      <c r="M15" s="19">
        <v>10</v>
      </c>
      <c r="N15" s="5">
        <v>1564.5</v>
      </c>
      <c r="O15" s="5">
        <v>15645</v>
      </c>
      <c r="P15" s="5">
        <v>17522.400000000001</v>
      </c>
      <c r="Q15" s="3"/>
      <c r="R15" s="3"/>
      <c r="S15" s="3"/>
    </row>
    <row r="16" spans="1:20" ht="76.5" x14ac:dyDescent="0.25">
      <c r="A16" s="3" t="s">
        <v>242</v>
      </c>
      <c r="B16" s="3" t="s">
        <v>101</v>
      </c>
      <c r="C16" s="4" t="s">
        <v>102</v>
      </c>
      <c r="D16" s="4" t="s">
        <v>103</v>
      </c>
      <c r="E16" s="4" t="s">
        <v>104</v>
      </c>
      <c r="F16" s="3" t="s">
        <v>82</v>
      </c>
      <c r="G16" s="18" t="s">
        <v>235</v>
      </c>
      <c r="H16" s="3" t="s">
        <v>83</v>
      </c>
      <c r="I16" s="3" t="s">
        <v>20</v>
      </c>
      <c r="J16" s="3" t="s">
        <v>84</v>
      </c>
      <c r="K16" s="3" t="s">
        <v>85</v>
      </c>
      <c r="L16" s="3" t="s">
        <v>91</v>
      </c>
      <c r="M16" s="19">
        <v>6</v>
      </c>
      <c r="N16" s="5">
        <v>27510</v>
      </c>
      <c r="O16" s="5">
        <v>165060</v>
      </c>
      <c r="P16" s="5">
        <v>184867.20000000001</v>
      </c>
      <c r="Q16" s="3"/>
      <c r="R16" s="3"/>
      <c r="S16" s="3"/>
    </row>
    <row r="17" spans="1:19" ht="51" x14ac:dyDescent="0.25">
      <c r="A17" s="3" t="s">
        <v>243</v>
      </c>
      <c r="B17" s="3" t="s">
        <v>105</v>
      </c>
      <c r="C17" s="4" t="s">
        <v>106</v>
      </c>
      <c r="D17" s="4" t="s">
        <v>107</v>
      </c>
      <c r="E17" s="4" t="s">
        <v>108</v>
      </c>
      <c r="F17" s="3" t="s">
        <v>82</v>
      </c>
      <c r="G17" s="18" t="s">
        <v>235</v>
      </c>
      <c r="H17" s="3" t="s">
        <v>83</v>
      </c>
      <c r="I17" s="3" t="s">
        <v>20</v>
      </c>
      <c r="J17" s="3" t="s">
        <v>84</v>
      </c>
      <c r="K17" s="3" t="s">
        <v>85</v>
      </c>
      <c r="L17" s="3" t="s">
        <v>109</v>
      </c>
      <c r="M17" s="19">
        <v>100</v>
      </c>
      <c r="N17" s="5">
        <v>302.39999999999998</v>
      </c>
      <c r="O17" s="5">
        <v>30240</v>
      </c>
      <c r="P17" s="5">
        <v>33868.800000000003</v>
      </c>
      <c r="Q17" s="3"/>
      <c r="R17" s="3"/>
      <c r="S17" s="3"/>
    </row>
    <row r="18" spans="1:19" ht="51" x14ac:dyDescent="0.25">
      <c r="A18" s="3" t="s">
        <v>244</v>
      </c>
      <c r="B18" s="3" t="s">
        <v>110</v>
      </c>
      <c r="C18" s="4" t="s">
        <v>111</v>
      </c>
      <c r="D18" s="4" t="s">
        <v>112</v>
      </c>
      <c r="E18" s="4" t="s">
        <v>113</v>
      </c>
      <c r="F18" s="3" t="s">
        <v>82</v>
      </c>
      <c r="G18" s="18" t="s">
        <v>235</v>
      </c>
      <c r="H18" s="3" t="s">
        <v>83</v>
      </c>
      <c r="I18" s="3" t="s">
        <v>20</v>
      </c>
      <c r="J18" s="3" t="s">
        <v>84</v>
      </c>
      <c r="K18" s="3" t="s">
        <v>85</v>
      </c>
      <c r="L18" s="3" t="s">
        <v>91</v>
      </c>
      <c r="M18" s="19">
        <v>1</v>
      </c>
      <c r="N18" s="5">
        <v>3517.5</v>
      </c>
      <c r="O18" s="5">
        <v>3517.5</v>
      </c>
      <c r="P18" s="5">
        <v>3939.6</v>
      </c>
      <c r="Q18" s="3"/>
      <c r="R18" s="3"/>
      <c r="S18" s="3"/>
    </row>
    <row r="19" spans="1:19" ht="51" x14ac:dyDescent="0.25">
      <c r="A19" s="3" t="s">
        <v>245</v>
      </c>
      <c r="B19" s="3" t="s">
        <v>114</v>
      </c>
      <c r="C19" s="4" t="s">
        <v>115</v>
      </c>
      <c r="D19" s="4" t="s">
        <v>116</v>
      </c>
      <c r="E19" s="4" t="s">
        <v>117</v>
      </c>
      <c r="F19" s="3" t="s">
        <v>82</v>
      </c>
      <c r="G19" s="18" t="s">
        <v>235</v>
      </c>
      <c r="H19" s="3" t="s">
        <v>83</v>
      </c>
      <c r="I19" s="3" t="s">
        <v>20</v>
      </c>
      <c r="J19" s="3" t="s">
        <v>84</v>
      </c>
      <c r="K19" s="3" t="s">
        <v>85</v>
      </c>
      <c r="L19" s="3" t="s">
        <v>118</v>
      </c>
      <c r="M19" s="19">
        <v>2</v>
      </c>
      <c r="N19" s="5">
        <v>14311.5</v>
      </c>
      <c r="O19" s="5">
        <v>28623</v>
      </c>
      <c r="P19" s="5">
        <v>32057.759999999998</v>
      </c>
      <c r="Q19" s="3"/>
      <c r="R19" s="3"/>
      <c r="S19" s="3"/>
    </row>
    <row r="20" spans="1:19" ht="63.75" x14ac:dyDescent="0.25">
      <c r="A20" s="3" t="s">
        <v>246</v>
      </c>
      <c r="B20" s="3" t="s">
        <v>119</v>
      </c>
      <c r="C20" s="4" t="s">
        <v>120</v>
      </c>
      <c r="D20" s="4" t="s">
        <v>121</v>
      </c>
      <c r="E20" s="4" t="s">
        <v>218</v>
      </c>
      <c r="F20" s="3" t="s">
        <v>82</v>
      </c>
      <c r="G20" s="18" t="s">
        <v>235</v>
      </c>
      <c r="H20" s="3" t="s">
        <v>83</v>
      </c>
      <c r="I20" s="3" t="s">
        <v>20</v>
      </c>
      <c r="J20" s="3" t="s">
        <v>84</v>
      </c>
      <c r="K20" s="3" t="s">
        <v>85</v>
      </c>
      <c r="L20" s="3" t="s">
        <v>122</v>
      </c>
      <c r="M20" s="19">
        <v>10</v>
      </c>
      <c r="N20" s="5">
        <v>1207.5</v>
      </c>
      <c r="O20" s="5">
        <v>12075</v>
      </c>
      <c r="P20" s="5">
        <v>13524</v>
      </c>
      <c r="Q20" s="3"/>
      <c r="R20" s="3"/>
      <c r="S20" s="3"/>
    </row>
    <row r="21" spans="1:19" ht="51" x14ac:dyDescent="0.25">
      <c r="A21" s="3" t="s">
        <v>247</v>
      </c>
      <c r="B21" s="3" t="s">
        <v>123</v>
      </c>
      <c r="C21" s="4" t="s">
        <v>124</v>
      </c>
      <c r="D21" s="4" t="s">
        <v>125</v>
      </c>
      <c r="E21" s="4" t="s">
        <v>126</v>
      </c>
      <c r="F21" s="3" t="s">
        <v>82</v>
      </c>
      <c r="G21" s="18" t="s">
        <v>235</v>
      </c>
      <c r="H21" s="3" t="s">
        <v>83</v>
      </c>
      <c r="I21" s="3" t="s">
        <v>20</v>
      </c>
      <c r="J21" s="3" t="s">
        <v>84</v>
      </c>
      <c r="K21" s="3" t="s">
        <v>85</v>
      </c>
      <c r="L21" s="3" t="s">
        <v>122</v>
      </c>
      <c r="M21" s="19">
        <v>6</v>
      </c>
      <c r="N21" s="5">
        <v>1627.5</v>
      </c>
      <c r="O21" s="5">
        <v>9765</v>
      </c>
      <c r="P21" s="5">
        <v>10936.8</v>
      </c>
      <c r="Q21" s="3"/>
      <c r="R21" s="3"/>
      <c r="S21" s="3"/>
    </row>
    <row r="22" spans="1:19" ht="51" x14ac:dyDescent="0.25">
      <c r="A22" s="3" t="s">
        <v>248</v>
      </c>
      <c r="B22" s="3" t="s">
        <v>123</v>
      </c>
      <c r="C22" s="4" t="s">
        <v>124</v>
      </c>
      <c r="D22" s="4" t="s">
        <v>125</v>
      </c>
      <c r="E22" s="4" t="s">
        <v>127</v>
      </c>
      <c r="F22" s="3" t="s">
        <v>82</v>
      </c>
      <c r="G22" s="18" t="s">
        <v>235</v>
      </c>
      <c r="H22" s="3" t="s">
        <v>83</v>
      </c>
      <c r="I22" s="3" t="s">
        <v>20</v>
      </c>
      <c r="J22" s="3" t="s">
        <v>84</v>
      </c>
      <c r="K22" s="3" t="s">
        <v>85</v>
      </c>
      <c r="L22" s="3" t="s">
        <v>122</v>
      </c>
      <c r="M22" s="19">
        <v>6</v>
      </c>
      <c r="N22" s="5">
        <v>808.5</v>
      </c>
      <c r="O22" s="5">
        <v>4851</v>
      </c>
      <c r="P22" s="5">
        <v>5433.12</v>
      </c>
      <c r="Q22" s="3"/>
      <c r="R22" s="3"/>
      <c r="S22" s="3"/>
    </row>
    <row r="23" spans="1:19" ht="63.75" x14ac:dyDescent="0.25">
      <c r="A23" s="3" t="s">
        <v>249</v>
      </c>
      <c r="B23" s="3" t="s">
        <v>128</v>
      </c>
      <c r="C23" s="4" t="s">
        <v>129</v>
      </c>
      <c r="D23" s="4" t="s">
        <v>130</v>
      </c>
      <c r="E23" s="4" t="s">
        <v>131</v>
      </c>
      <c r="F23" s="3" t="s">
        <v>82</v>
      </c>
      <c r="G23" s="18" t="s">
        <v>235</v>
      </c>
      <c r="H23" s="3" t="s">
        <v>83</v>
      </c>
      <c r="I23" s="3" t="s">
        <v>20</v>
      </c>
      <c r="J23" s="3" t="s">
        <v>84</v>
      </c>
      <c r="K23" s="3" t="s">
        <v>85</v>
      </c>
      <c r="L23" s="3" t="s">
        <v>91</v>
      </c>
      <c r="M23" s="19">
        <v>4</v>
      </c>
      <c r="N23" s="5">
        <v>22638</v>
      </c>
      <c r="O23" s="5">
        <v>90552</v>
      </c>
      <c r="P23" s="5">
        <v>101418.24000000001</v>
      </c>
      <c r="Q23" s="3"/>
      <c r="R23" s="3"/>
      <c r="S23" s="3"/>
    </row>
    <row r="24" spans="1:19" ht="51" x14ac:dyDescent="0.25">
      <c r="A24" s="3" t="s">
        <v>250</v>
      </c>
      <c r="B24" s="3" t="s">
        <v>132</v>
      </c>
      <c r="C24" s="4" t="s">
        <v>133</v>
      </c>
      <c r="D24" s="4" t="s">
        <v>134</v>
      </c>
      <c r="E24" s="4" t="s">
        <v>135</v>
      </c>
      <c r="F24" s="3" t="s">
        <v>82</v>
      </c>
      <c r="G24" s="18" t="s">
        <v>235</v>
      </c>
      <c r="H24" s="3" t="s">
        <v>83</v>
      </c>
      <c r="I24" s="3" t="s">
        <v>20</v>
      </c>
      <c r="J24" s="3" t="s">
        <v>84</v>
      </c>
      <c r="K24" s="3" t="s">
        <v>85</v>
      </c>
      <c r="L24" s="3" t="s">
        <v>91</v>
      </c>
      <c r="M24" s="19">
        <v>4</v>
      </c>
      <c r="N24" s="5">
        <v>13629</v>
      </c>
      <c r="O24" s="5">
        <v>54516</v>
      </c>
      <c r="P24" s="5">
        <v>61057.919999999998</v>
      </c>
      <c r="Q24" s="3"/>
      <c r="R24" s="3"/>
      <c r="S24" s="3"/>
    </row>
    <row r="25" spans="1:19" ht="51" x14ac:dyDescent="0.25">
      <c r="A25" s="3" t="s">
        <v>251</v>
      </c>
      <c r="B25" s="3" t="s">
        <v>136</v>
      </c>
      <c r="C25" s="4" t="s">
        <v>137</v>
      </c>
      <c r="D25" s="4" t="s">
        <v>138</v>
      </c>
      <c r="E25" s="4" t="s">
        <v>139</v>
      </c>
      <c r="F25" s="3" t="s">
        <v>82</v>
      </c>
      <c r="G25" s="18" t="s">
        <v>235</v>
      </c>
      <c r="H25" s="3" t="s">
        <v>83</v>
      </c>
      <c r="I25" s="3" t="s">
        <v>20</v>
      </c>
      <c r="J25" s="3" t="s">
        <v>140</v>
      </c>
      <c r="K25" s="3" t="s">
        <v>85</v>
      </c>
      <c r="L25" s="3" t="s">
        <v>91</v>
      </c>
      <c r="M25" s="19">
        <v>87</v>
      </c>
      <c r="N25" s="5">
        <v>693</v>
      </c>
      <c r="O25" s="5">
        <v>60291</v>
      </c>
      <c r="P25" s="5">
        <v>67525.919999999998</v>
      </c>
      <c r="Q25" s="3"/>
      <c r="R25" s="3"/>
      <c r="S25" s="3"/>
    </row>
    <row r="26" spans="1:19" ht="51" x14ac:dyDescent="0.25">
      <c r="A26" s="3" t="s">
        <v>252</v>
      </c>
      <c r="B26" s="3" t="s">
        <v>141</v>
      </c>
      <c r="C26" s="4" t="s">
        <v>142</v>
      </c>
      <c r="D26" s="4" t="s">
        <v>143</v>
      </c>
      <c r="E26" s="4" t="s">
        <v>144</v>
      </c>
      <c r="F26" s="3" t="s">
        <v>82</v>
      </c>
      <c r="G26" s="18" t="s">
        <v>235</v>
      </c>
      <c r="H26" s="3" t="s">
        <v>83</v>
      </c>
      <c r="I26" s="3" t="s">
        <v>20</v>
      </c>
      <c r="J26" s="3" t="s">
        <v>140</v>
      </c>
      <c r="K26" s="3" t="s">
        <v>85</v>
      </c>
      <c r="L26" s="3" t="s">
        <v>91</v>
      </c>
      <c r="M26" s="19">
        <v>15</v>
      </c>
      <c r="N26" s="5">
        <v>538.12</v>
      </c>
      <c r="O26" s="5">
        <v>8071.8</v>
      </c>
      <c r="P26" s="5">
        <v>9040.42</v>
      </c>
      <c r="Q26" s="3"/>
      <c r="R26" s="3"/>
      <c r="S26" s="3"/>
    </row>
    <row r="27" spans="1:19" ht="63.75" x14ac:dyDescent="0.25">
      <c r="A27" s="3" t="s">
        <v>253</v>
      </c>
      <c r="B27" s="3" t="s">
        <v>145</v>
      </c>
      <c r="C27" s="4" t="s">
        <v>146</v>
      </c>
      <c r="D27" s="4" t="s">
        <v>147</v>
      </c>
      <c r="E27" s="4" t="s">
        <v>148</v>
      </c>
      <c r="F27" s="3" t="s">
        <v>82</v>
      </c>
      <c r="G27" s="18" t="s">
        <v>235</v>
      </c>
      <c r="H27" s="3" t="s">
        <v>83</v>
      </c>
      <c r="I27" s="3" t="s">
        <v>20</v>
      </c>
      <c r="J27" s="3" t="s">
        <v>140</v>
      </c>
      <c r="K27" s="3" t="s">
        <v>85</v>
      </c>
      <c r="L27" s="3" t="s">
        <v>91</v>
      </c>
      <c r="M27" s="19">
        <v>10</v>
      </c>
      <c r="N27" s="5">
        <v>1024.69</v>
      </c>
      <c r="O27" s="5">
        <v>10246.9</v>
      </c>
      <c r="P27" s="5">
        <v>11476.53</v>
      </c>
      <c r="Q27" s="3"/>
      <c r="R27" s="3"/>
      <c r="S27" s="3"/>
    </row>
    <row r="28" spans="1:19" ht="51" x14ac:dyDescent="0.25">
      <c r="A28" s="3" t="s">
        <v>254</v>
      </c>
      <c r="B28" s="3" t="s">
        <v>149</v>
      </c>
      <c r="C28" s="4" t="s">
        <v>150</v>
      </c>
      <c r="D28" s="4" t="s">
        <v>151</v>
      </c>
      <c r="E28" s="4" t="s">
        <v>152</v>
      </c>
      <c r="F28" s="3" t="s">
        <v>82</v>
      </c>
      <c r="G28" s="18" t="s">
        <v>235</v>
      </c>
      <c r="H28" s="3" t="s">
        <v>83</v>
      </c>
      <c r="I28" s="3" t="s">
        <v>20</v>
      </c>
      <c r="J28" s="3" t="s">
        <v>140</v>
      </c>
      <c r="K28" s="3" t="s">
        <v>85</v>
      </c>
      <c r="L28" s="3" t="s">
        <v>109</v>
      </c>
      <c r="M28" s="19">
        <v>530</v>
      </c>
      <c r="N28" s="5">
        <v>538.12</v>
      </c>
      <c r="O28" s="5">
        <v>285203.59999999998</v>
      </c>
      <c r="P28" s="5">
        <v>319428.03000000003</v>
      </c>
      <c r="Q28" s="3"/>
      <c r="R28" s="3"/>
      <c r="S28" s="3"/>
    </row>
    <row r="29" spans="1:19" ht="127.5" x14ac:dyDescent="0.25">
      <c r="A29" s="3" t="s">
        <v>255</v>
      </c>
      <c r="B29" s="3" t="s">
        <v>161</v>
      </c>
      <c r="C29" s="4" t="s">
        <v>162</v>
      </c>
      <c r="D29" s="4" t="s">
        <v>163</v>
      </c>
      <c r="E29" s="4" t="s">
        <v>164</v>
      </c>
      <c r="F29" s="3" t="s">
        <v>82</v>
      </c>
      <c r="G29" s="18" t="s">
        <v>235</v>
      </c>
      <c r="H29" s="3" t="s">
        <v>83</v>
      </c>
      <c r="I29" s="3" t="s">
        <v>20</v>
      </c>
      <c r="J29" s="3" t="s">
        <v>140</v>
      </c>
      <c r="K29" s="3" t="s">
        <v>85</v>
      </c>
      <c r="L29" s="3" t="s">
        <v>165</v>
      </c>
      <c r="M29" s="19">
        <v>10</v>
      </c>
      <c r="N29" s="5">
        <v>14500</v>
      </c>
      <c r="O29" s="5">
        <v>145000</v>
      </c>
      <c r="P29" s="5">
        <v>162400.00000000003</v>
      </c>
      <c r="Q29" s="3"/>
      <c r="R29" s="3"/>
      <c r="S29" s="3"/>
    </row>
    <row r="30" spans="1:19" s="13" customFormat="1" x14ac:dyDescent="0.25">
      <c r="A30" s="15" t="s">
        <v>33</v>
      </c>
      <c r="B30" s="14"/>
      <c r="C30" s="7"/>
      <c r="D30" s="7"/>
      <c r="E30" s="7"/>
      <c r="F30" s="6"/>
      <c r="G30" s="6"/>
      <c r="H30" s="6"/>
      <c r="I30" s="6"/>
      <c r="J30" s="6"/>
      <c r="K30" s="6"/>
      <c r="L30" s="6"/>
      <c r="M30" s="8"/>
      <c r="N30" s="8"/>
      <c r="O30" s="8">
        <f>SUM(O9:O29)</f>
        <v>25016863746.909996</v>
      </c>
      <c r="P30" s="8">
        <f>SUM(P9:P29)</f>
        <v>28018887396.543186</v>
      </c>
      <c r="Q30" s="6"/>
      <c r="R30" s="6"/>
      <c r="S30" s="6"/>
    </row>
    <row r="31" spans="1:19" s="13" customFormat="1" x14ac:dyDescent="0.25">
      <c r="A31" s="15" t="s">
        <v>34</v>
      </c>
      <c r="B31" s="6"/>
      <c r="C31" s="7"/>
      <c r="D31" s="7"/>
      <c r="E31" s="7"/>
      <c r="F31" s="6"/>
      <c r="G31" s="6"/>
      <c r="H31" s="6"/>
      <c r="I31" s="6"/>
      <c r="J31" s="6"/>
      <c r="K31" s="6"/>
      <c r="L31" s="6"/>
      <c r="M31" s="8"/>
      <c r="N31" s="8"/>
      <c r="O31" s="8"/>
      <c r="P31" s="8"/>
      <c r="Q31" s="6"/>
      <c r="R31" s="6"/>
      <c r="S31" s="6"/>
    </row>
    <row r="32" spans="1:19" s="13" customFormat="1" x14ac:dyDescent="0.25">
      <c r="A32" s="15" t="s">
        <v>35</v>
      </c>
      <c r="B32" s="6"/>
      <c r="C32" s="7"/>
      <c r="D32" s="7"/>
      <c r="E32" s="7"/>
      <c r="F32" s="6"/>
      <c r="G32" s="6"/>
      <c r="H32" s="6"/>
      <c r="I32" s="6"/>
      <c r="J32" s="6"/>
      <c r="K32" s="6"/>
      <c r="L32" s="6"/>
      <c r="M32" s="8"/>
      <c r="N32" s="8"/>
      <c r="O32" s="8">
        <v>0</v>
      </c>
      <c r="P32" s="8">
        <v>0</v>
      </c>
      <c r="Q32" s="6"/>
      <c r="R32" s="6"/>
      <c r="S32" s="6"/>
    </row>
    <row r="33" spans="1:19" s="13" customFormat="1" x14ac:dyDescent="0.25">
      <c r="A33" s="15" t="s">
        <v>36</v>
      </c>
      <c r="B33" s="6"/>
      <c r="C33" s="7"/>
      <c r="D33" s="7"/>
      <c r="E33" s="7"/>
      <c r="F33" s="6"/>
      <c r="G33" s="6"/>
      <c r="H33" s="6"/>
      <c r="I33" s="6"/>
      <c r="J33" s="6"/>
      <c r="K33" s="6"/>
      <c r="L33" s="6"/>
      <c r="M33" s="8"/>
      <c r="N33" s="8"/>
      <c r="O33" s="8"/>
      <c r="P33" s="8"/>
      <c r="Q33" s="6"/>
      <c r="R33" s="6"/>
      <c r="S33" s="6"/>
    </row>
    <row r="34" spans="1:19" ht="102" x14ac:dyDescent="0.25">
      <c r="A34" s="24" t="s">
        <v>256</v>
      </c>
      <c r="B34" s="3" t="s">
        <v>153</v>
      </c>
      <c r="C34" s="4" t="s">
        <v>154</v>
      </c>
      <c r="D34" s="4" t="s">
        <v>154</v>
      </c>
      <c r="E34" s="4" t="s">
        <v>263</v>
      </c>
      <c r="F34" s="19">
        <v>60</v>
      </c>
      <c r="G34" s="3" t="s">
        <v>235</v>
      </c>
      <c r="H34" s="3" t="s">
        <v>155</v>
      </c>
      <c r="I34" s="3" t="s">
        <v>19</v>
      </c>
      <c r="J34" s="3" t="s">
        <v>156</v>
      </c>
      <c r="K34" s="3" t="s">
        <v>157</v>
      </c>
      <c r="L34" s="3" t="s">
        <v>19</v>
      </c>
      <c r="M34" s="19">
        <v>1</v>
      </c>
      <c r="N34" s="5">
        <v>42500</v>
      </c>
      <c r="O34" s="5">
        <v>42500</v>
      </c>
      <c r="P34" s="5">
        <v>47600</v>
      </c>
      <c r="Q34" s="3"/>
      <c r="R34" s="3"/>
      <c r="S34" s="3"/>
    </row>
    <row r="35" spans="1:19" ht="102" x14ac:dyDescent="0.25">
      <c r="A35" s="24" t="s">
        <v>257</v>
      </c>
      <c r="B35" s="3" t="s">
        <v>153</v>
      </c>
      <c r="C35" s="4" t="s">
        <v>154</v>
      </c>
      <c r="D35" s="4" t="s">
        <v>154</v>
      </c>
      <c r="E35" s="4" t="s">
        <v>264</v>
      </c>
      <c r="F35" s="19">
        <v>60</v>
      </c>
      <c r="G35" s="3" t="s">
        <v>235</v>
      </c>
      <c r="H35" s="3" t="s">
        <v>155</v>
      </c>
      <c r="I35" s="3" t="s">
        <v>19</v>
      </c>
      <c r="J35" s="3" t="s">
        <v>156</v>
      </c>
      <c r="K35" s="3" t="s">
        <v>157</v>
      </c>
      <c r="L35" s="3" t="s">
        <v>19</v>
      </c>
      <c r="M35" s="19">
        <v>1</v>
      </c>
      <c r="N35" s="5">
        <v>21250</v>
      </c>
      <c r="O35" s="5">
        <v>21250</v>
      </c>
      <c r="P35" s="5">
        <v>23800</v>
      </c>
      <c r="Q35" s="3"/>
      <c r="R35" s="3"/>
      <c r="S35" s="3"/>
    </row>
    <row r="36" spans="1:19" ht="102" x14ac:dyDescent="0.25">
      <c r="A36" s="24" t="s">
        <v>258</v>
      </c>
      <c r="B36" s="3" t="s">
        <v>153</v>
      </c>
      <c r="C36" s="4" t="s">
        <v>154</v>
      </c>
      <c r="D36" s="4" t="s">
        <v>154</v>
      </c>
      <c r="E36" s="4" t="s">
        <v>265</v>
      </c>
      <c r="F36" s="19">
        <v>60</v>
      </c>
      <c r="G36" s="3" t="s">
        <v>235</v>
      </c>
      <c r="H36" s="3" t="s">
        <v>155</v>
      </c>
      <c r="I36" s="3" t="s">
        <v>19</v>
      </c>
      <c r="J36" s="3" t="s">
        <v>156</v>
      </c>
      <c r="K36" s="3" t="s">
        <v>157</v>
      </c>
      <c r="L36" s="3" t="s">
        <v>19</v>
      </c>
      <c r="M36" s="19">
        <v>1</v>
      </c>
      <c r="N36" s="5">
        <v>67000</v>
      </c>
      <c r="O36" s="5">
        <v>67000</v>
      </c>
      <c r="P36" s="5">
        <v>75040</v>
      </c>
      <c r="Q36" s="3"/>
      <c r="R36" s="3"/>
      <c r="S36" s="3"/>
    </row>
    <row r="37" spans="1:19" ht="102" x14ac:dyDescent="0.25">
      <c r="A37" s="24" t="s">
        <v>259</v>
      </c>
      <c r="B37" s="3" t="s">
        <v>153</v>
      </c>
      <c r="C37" s="4" t="s">
        <v>154</v>
      </c>
      <c r="D37" s="4" t="s">
        <v>154</v>
      </c>
      <c r="E37" s="4" t="s">
        <v>266</v>
      </c>
      <c r="F37" s="19">
        <v>60</v>
      </c>
      <c r="G37" s="3" t="s">
        <v>235</v>
      </c>
      <c r="H37" s="3" t="s">
        <v>155</v>
      </c>
      <c r="I37" s="3" t="s">
        <v>19</v>
      </c>
      <c r="J37" s="3" t="s">
        <v>156</v>
      </c>
      <c r="K37" s="3" t="s">
        <v>157</v>
      </c>
      <c r="L37" s="3" t="s">
        <v>19</v>
      </c>
      <c r="M37" s="19">
        <v>1</v>
      </c>
      <c r="N37" s="5">
        <v>29000</v>
      </c>
      <c r="O37" s="5">
        <v>29000</v>
      </c>
      <c r="P37" s="5">
        <v>32480</v>
      </c>
      <c r="Q37" s="3"/>
      <c r="R37" s="3"/>
      <c r="S37" s="3"/>
    </row>
    <row r="38" spans="1:19" ht="63.75" x14ac:dyDescent="0.25">
      <c r="A38" s="24" t="s">
        <v>260</v>
      </c>
      <c r="B38" s="3" t="s">
        <v>158</v>
      </c>
      <c r="C38" s="4" t="s">
        <v>159</v>
      </c>
      <c r="D38" s="4" t="s">
        <v>160</v>
      </c>
      <c r="E38" s="4" t="s">
        <v>267</v>
      </c>
      <c r="F38" s="19">
        <v>100</v>
      </c>
      <c r="G38" s="3" t="s">
        <v>235</v>
      </c>
      <c r="H38" s="3" t="s">
        <v>155</v>
      </c>
      <c r="I38" s="3" t="s">
        <v>19</v>
      </c>
      <c r="J38" s="3" t="s">
        <v>156</v>
      </c>
      <c r="K38" s="3" t="s">
        <v>157</v>
      </c>
      <c r="L38" s="3" t="s">
        <v>19</v>
      </c>
      <c r="M38" s="19">
        <v>1</v>
      </c>
      <c r="N38" s="5">
        <v>112392</v>
      </c>
      <c r="O38" s="5">
        <v>112392</v>
      </c>
      <c r="P38" s="5">
        <v>125879.03999999999</v>
      </c>
      <c r="Q38" s="3"/>
      <c r="R38" s="3"/>
      <c r="S38" s="3"/>
    </row>
    <row r="39" spans="1:19" s="13" customFormat="1" x14ac:dyDescent="0.25">
      <c r="A39" s="15" t="s">
        <v>37</v>
      </c>
      <c r="B39" s="6"/>
      <c r="C39" s="7"/>
      <c r="D39" s="7"/>
      <c r="E39" s="7"/>
      <c r="F39" s="6"/>
      <c r="G39" s="6"/>
      <c r="H39" s="6"/>
      <c r="I39" s="6"/>
      <c r="J39" s="6"/>
      <c r="K39" s="6"/>
      <c r="L39" s="6"/>
      <c r="M39" s="8"/>
      <c r="N39" s="8"/>
      <c r="O39" s="8">
        <f>SUM(O34:O38)</f>
        <v>272142</v>
      </c>
      <c r="P39" s="8">
        <f>SUM(P34:P38)</f>
        <v>304799.03999999998</v>
      </c>
      <c r="Q39" s="6"/>
      <c r="R39" s="6"/>
      <c r="S39" s="6"/>
    </row>
    <row r="40" spans="1:19" s="13" customFormat="1" x14ac:dyDescent="0.25">
      <c r="A40" s="15" t="s">
        <v>38</v>
      </c>
      <c r="B40" s="6"/>
      <c r="C40" s="7"/>
      <c r="D40" s="7"/>
      <c r="E40" s="7"/>
      <c r="F40" s="6"/>
      <c r="G40" s="6"/>
      <c r="H40" s="6"/>
      <c r="I40" s="6"/>
      <c r="J40" s="6"/>
      <c r="K40" s="6"/>
      <c r="L40" s="6"/>
      <c r="M40" s="8"/>
      <c r="N40" s="8"/>
      <c r="O40" s="8">
        <f>O30+O32+O39</f>
        <v>25017135888.909996</v>
      </c>
      <c r="P40" s="8">
        <f>P30+P32+P39</f>
        <v>28019192195.583187</v>
      </c>
      <c r="Q40" s="6"/>
      <c r="R40" s="6"/>
      <c r="S40" s="6"/>
    </row>
  </sheetData>
  <autoFilter ref="A7:S41" xr:uid="{00000000-0009-0000-0000-000000000000}"/>
  <mergeCells count="4">
    <mergeCell ref="K2:P2"/>
    <mergeCell ref="K3:P3"/>
    <mergeCell ref="A8:B8"/>
    <mergeCell ref="A5:P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51" orientation="landscape" horizontalDpi="4294967295" verticalDpi="4294967295" r:id="rId1"/>
  <headerFooter>
    <oddFooter>&amp;Rл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tabSelected="1" zoomScale="90" zoomScaleNormal="90" workbookViewId="0">
      <selection activeCell="M6" sqref="M6"/>
    </sheetView>
  </sheetViews>
  <sheetFormatPr defaultColWidth="9.140625" defaultRowHeight="12.75" x14ac:dyDescent="0.25"/>
  <cols>
    <col min="1" max="1" width="5.5703125" style="11" customWidth="1"/>
    <col min="2" max="2" width="16.140625" style="11" customWidth="1"/>
    <col min="3" max="3" width="17.5703125" style="11" customWidth="1"/>
    <col min="4" max="4" width="26.5703125" style="11" customWidth="1"/>
    <col min="5" max="5" width="36" style="11" customWidth="1"/>
    <col min="6" max="6" width="12.140625" style="11" customWidth="1"/>
    <col min="7" max="7" width="14.42578125" style="11" customWidth="1"/>
    <col min="8" max="8" width="17" style="11" customWidth="1"/>
    <col min="9" max="9" width="12.140625" style="11" customWidth="1"/>
    <col min="10" max="10" width="16.85546875" style="11" customWidth="1"/>
    <col min="11" max="11" width="20.5703125" style="11" customWidth="1"/>
    <col min="12" max="12" width="12.7109375" style="11" customWidth="1"/>
    <col min="13" max="13" width="13" style="11" customWidth="1"/>
    <col min="14" max="14" width="14.5703125" style="11" customWidth="1"/>
    <col min="15" max="15" width="15.140625" style="11" customWidth="1"/>
    <col min="16" max="16" width="16.5703125" style="11" customWidth="1"/>
    <col min="17" max="17" width="11.140625" style="11" hidden="1" customWidth="1"/>
    <col min="18" max="18" width="19.5703125" style="11" hidden="1" customWidth="1"/>
    <col min="19" max="19" width="18.85546875" style="11" hidden="1" customWidth="1"/>
    <col min="20" max="16384" width="9.140625" style="11"/>
  </cols>
  <sheetData>
    <row r="1" spans="1:20" s="9" customFormat="1" ht="15.75" customHeight="1" thickBo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6"/>
      <c r="M1" s="17"/>
      <c r="N1" s="17"/>
      <c r="O1" s="17"/>
      <c r="P1" s="17"/>
      <c r="Q1" s="17"/>
      <c r="R1" s="17"/>
      <c r="S1" s="17"/>
      <c r="T1" s="12"/>
    </row>
    <row r="2" spans="1:20" s="9" customFormat="1" ht="21.75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25" t="s">
        <v>68</v>
      </c>
      <c r="L2" s="32"/>
      <c r="M2" s="32"/>
      <c r="N2" s="32"/>
      <c r="O2" s="32"/>
      <c r="P2" s="33"/>
      <c r="Q2" s="21"/>
      <c r="R2" s="21"/>
      <c r="S2" s="21"/>
      <c r="T2" s="12"/>
    </row>
    <row r="3" spans="1:20" s="9" customFormat="1" ht="26.2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25" t="s">
        <v>269</v>
      </c>
      <c r="L3" s="32"/>
      <c r="M3" s="32"/>
      <c r="N3" s="32"/>
      <c r="O3" s="32"/>
      <c r="P3" s="33"/>
      <c r="Q3" s="21"/>
      <c r="R3" s="21"/>
      <c r="S3" s="21"/>
      <c r="T3" s="12"/>
    </row>
    <row r="4" spans="1:20" s="9" customFormat="1" ht="15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6"/>
      <c r="M4" s="17"/>
      <c r="N4" s="17"/>
      <c r="O4" s="17"/>
      <c r="P4" s="17"/>
      <c r="Q4" s="17"/>
      <c r="R4" s="17"/>
      <c r="S4" s="17"/>
      <c r="T4" s="12"/>
    </row>
    <row r="5" spans="1:20" s="22" customFormat="1" ht="35.25" customHeight="1" thickBot="1" x14ac:dyDescent="0.3">
      <c r="A5" s="30" t="s">
        <v>262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1"/>
      <c r="P5" s="31"/>
    </row>
    <row r="6" spans="1:20" ht="77.25" thickBot="1" x14ac:dyDescent="0.3">
      <c r="A6" s="1" t="s">
        <v>0</v>
      </c>
      <c r="B6" s="1" t="s">
        <v>47</v>
      </c>
      <c r="C6" s="1" t="s">
        <v>48</v>
      </c>
      <c r="D6" s="1" t="s">
        <v>49</v>
      </c>
      <c r="E6" s="1" t="s">
        <v>50</v>
      </c>
      <c r="F6" s="1" t="s">
        <v>51</v>
      </c>
      <c r="G6" s="1" t="s">
        <v>52</v>
      </c>
      <c r="H6" s="1" t="s">
        <v>53</v>
      </c>
      <c r="I6" s="1" t="s">
        <v>73</v>
      </c>
      <c r="J6" s="1" t="s">
        <v>54</v>
      </c>
      <c r="K6" s="1" t="s">
        <v>55</v>
      </c>
      <c r="L6" s="1" t="s">
        <v>56</v>
      </c>
      <c r="M6" s="1" t="s">
        <v>57</v>
      </c>
      <c r="N6" s="1" t="s">
        <v>74</v>
      </c>
      <c r="O6" s="1" t="s">
        <v>76</v>
      </c>
      <c r="P6" s="1" t="s">
        <v>75</v>
      </c>
      <c r="Q6" s="1" t="s">
        <v>15</v>
      </c>
      <c r="R6" s="1" t="s">
        <v>16</v>
      </c>
      <c r="S6" s="1" t="s">
        <v>18</v>
      </c>
    </row>
    <row r="7" spans="1:20" s="10" customFormat="1" ht="13.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</row>
    <row r="8" spans="1:20" ht="15" x14ac:dyDescent="0.25">
      <c r="A8" s="28" t="s">
        <v>69</v>
      </c>
      <c r="B8" s="34"/>
    </row>
    <row r="9" spans="1:20" ht="51" x14ac:dyDescent="0.25">
      <c r="A9" s="3" t="s">
        <v>39</v>
      </c>
      <c r="B9" s="3" t="s">
        <v>23</v>
      </c>
      <c r="C9" s="4" t="s">
        <v>46</v>
      </c>
      <c r="D9" s="4" t="s">
        <v>77</v>
      </c>
      <c r="E9" s="4" t="s">
        <v>64</v>
      </c>
      <c r="F9" s="3" t="s">
        <v>30</v>
      </c>
      <c r="G9" s="18" t="s">
        <v>43</v>
      </c>
      <c r="H9" s="3" t="s">
        <v>66</v>
      </c>
      <c r="I9" s="3" t="s">
        <v>20</v>
      </c>
      <c r="J9" s="3" t="s">
        <v>60</v>
      </c>
      <c r="K9" s="3" t="s">
        <v>58</v>
      </c>
      <c r="L9" s="3" t="s">
        <v>59</v>
      </c>
      <c r="M9" s="19">
        <v>1582226870</v>
      </c>
      <c r="N9" s="5">
        <v>12.77</v>
      </c>
      <c r="O9" s="5">
        <v>20205037129.899998</v>
      </c>
      <c r="P9" s="5">
        <v>22629641585.487999</v>
      </c>
      <c r="Q9" s="3" t="s">
        <v>19</v>
      </c>
      <c r="R9" s="3" t="s">
        <v>21</v>
      </c>
      <c r="S9" s="3" t="s">
        <v>21</v>
      </c>
    </row>
    <row r="10" spans="1:20" ht="51" x14ac:dyDescent="0.25">
      <c r="A10" s="3" t="s">
        <v>40</v>
      </c>
      <c r="B10" s="3" t="s">
        <v>23</v>
      </c>
      <c r="C10" s="4" t="s">
        <v>46</v>
      </c>
      <c r="D10" s="4" t="s">
        <v>77</v>
      </c>
      <c r="E10" s="4" t="s">
        <v>65</v>
      </c>
      <c r="F10" s="3" t="s">
        <v>26</v>
      </c>
      <c r="G10" s="18" t="s">
        <v>43</v>
      </c>
      <c r="H10" s="3" t="s">
        <v>66</v>
      </c>
      <c r="I10" s="3" t="s">
        <v>20</v>
      </c>
      <c r="J10" s="3" t="s">
        <v>60</v>
      </c>
      <c r="K10" s="3" t="s">
        <v>58</v>
      </c>
      <c r="L10" s="3" t="s">
        <v>59</v>
      </c>
      <c r="M10" s="19">
        <v>143295999</v>
      </c>
      <c r="N10" s="5">
        <v>13.29</v>
      </c>
      <c r="O10" s="5">
        <v>1904403826.7099998</v>
      </c>
      <c r="P10" s="5">
        <v>2132932285.9152</v>
      </c>
      <c r="Q10" s="3" t="s">
        <v>19</v>
      </c>
      <c r="R10" s="3" t="s">
        <v>21</v>
      </c>
      <c r="S10" s="3" t="s">
        <v>21</v>
      </c>
    </row>
    <row r="11" spans="1:20" ht="51" x14ac:dyDescent="0.25">
      <c r="A11" s="3" t="s">
        <v>41</v>
      </c>
      <c r="B11" s="3" t="s">
        <v>23</v>
      </c>
      <c r="C11" s="4" t="s">
        <v>46</v>
      </c>
      <c r="D11" s="4" t="s">
        <v>77</v>
      </c>
      <c r="E11" s="4" t="s">
        <v>67</v>
      </c>
      <c r="F11" s="3" t="s">
        <v>26</v>
      </c>
      <c r="G11" s="18" t="s">
        <v>43</v>
      </c>
      <c r="H11" s="3" t="s">
        <v>66</v>
      </c>
      <c r="I11" s="3" t="s">
        <v>20</v>
      </c>
      <c r="J11" s="3" t="s">
        <v>60</v>
      </c>
      <c r="K11" s="3" t="s">
        <v>58</v>
      </c>
      <c r="L11" s="3" t="s">
        <v>59</v>
      </c>
      <c r="M11" s="19">
        <v>225304000</v>
      </c>
      <c r="N11" s="5">
        <v>12.9</v>
      </c>
      <c r="O11" s="5">
        <v>2906421600</v>
      </c>
      <c r="P11" s="5">
        <v>3255192192.0000005</v>
      </c>
      <c r="Q11" s="3" t="s">
        <v>19</v>
      </c>
      <c r="R11" s="3" t="s">
        <v>21</v>
      </c>
      <c r="S11" s="3" t="s">
        <v>21</v>
      </c>
    </row>
    <row r="12" spans="1:20" ht="66.75" customHeight="1" x14ac:dyDescent="0.25">
      <c r="A12" s="3" t="s">
        <v>238</v>
      </c>
      <c r="B12" s="3" t="s">
        <v>78</v>
      </c>
      <c r="C12" s="4" t="s">
        <v>179</v>
      </c>
      <c r="D12" s="4" t="s">
        <v>180</v>
      </c>
      <c r="E12" s="4" t="s">
        <v>219</v>
      </c>
      <c r="F12" s="3" t="s">
        <v>82</v>
      </c>
      <c r="G12" s="18" t="s">
        <v>235</v>
      </c>
      <c r="H12" s="3" t="s">
        <v>166</v>
      </c>
      <c r="I12" s="3" t="s">
        <v>20</v>
      </c>
      <c r="J12" s="3" t="s">
        <v>186</v>
      </c>
      <c r="K12" s="3" t="s">
        <v>181</v>
      </c>
      <c r="L12" s="3" t="s">
        <v>182</v>
      </c>
      <c r="M12" s="19">
        <v>50</v>
      </c>
      <c r="N12" s="5">
        <v>425.25</v>
      </c>
      <c r="O12" s="5">
        <v>21262.5</v>
      </c>
      <c r="P12" s="5">
        <v>23814</v>
      </c>
      <c r="Q12" s="3"/>
      <c r="R12" s="3"/>
      <c r="S12" s="3"/>
    </row>
    <row r="13" spans="1:20" ht="51" x14ac:dyDescent="0.25">
      <c r="A13" s="3" t="s">
        <v>239</v>
      </c>
      <c r="B13" s="3" t="s">
        <v>87</v>
      </c>
      <c r="C13" s="4" t="s">
        <v>183</v>
      </c>
      <c r="D13" s="4" t="s">
        <v>184</v>
      </c>
      <c r="E13" s="4" t="s">
        <v>221</v>
      </c>
      <c r="F13" s="3" t="s">
        <v>82</v>
      </c>
      <c r="G13" s="18" t="s">
        <v>235</v>
      </c>
      <c r="H13" s="3" t="s">
        <v>166</v>
      </c>
      <c r="I13" s="3" t="s">
        <v>20</v>
      </c>
      <c r="J13" s="3" t="s">
        <v>186</v>
      </c>
      <c r="K13" s="3" t="s">
        <v>181</v>
      </c>
      <c r="L13" s="3" t="s">
        <v>185</v>
      </c>
      <c r="M13" s="19">
        <v>20</v>
      </c>
      <c r="N13" s="5">
        <v>1459</v>
      </c>
      <c r="O13" s="5">
        <v>29180</v>
      </c>
      <c r="P13" s="5">
        <v>32681.599999999999</v>
      </c>
      <c r="Q13" s="3"/>
      <c r="R13" s="3"/>
      <c r="S13" s="3"/>
    </row>
    <row r="14" spans="1:20" ht="51" x14ac:dyDescent="0.25">
      <c r="A14" s="3" t="s">
        <v>240</v>
      </c>
      <c r="B14" s="3" t="s">
        <v>92</v>
      </c>
      <c r="C14" s="4" t="s">
        <v>187</v>
      </c>
      <c r="D14" s="4" t="s">
        <v>188</v>
      </c>
      <c r="E14" s="4" t="s">
        <v>220</v>
      </c>
      <c r="F14" s="3" t="s">
        <v>82</v>
      </c>
      <c r="G14" s="18" t="s">
        <v>235</v>
      </c>
      <c r="H14" s="3" t="s">
        <v>166</v>
      </c>
      <c r="I14" s="3" t="s">
        <v>20</v>
      </c>
      <c r="J14" s="3" t="s">
        <v>186</v>
      </c>
      <c r="K14" s="3" t="s">
        <v>181</v>
      </c>
      <c r="L14" s="3" t="s">
        <v>189</v>
      </c>
      <c r="M14" s="19">
        <v>20</v>
      </c>
      <c r="N14" s="5">
        <v>1354.5</v>
      </c>
      <c r="O14" s="5">
        <v>27090</v>
      </c>
      <c r="P14" s="5">
        <v>30340.799999999999</v>
      </c>
      <c r="Q14" s="3"/>
      <c r="R14" s="3"/>
      <c r="S14" s="3"/>
    </row>
    <row r="15" spans="1:20" ht="51" x14ac:dyDescent="0.25">
      <c r="A15" s="3" t="s">
        <v>241</v>
      </c>
      <c r="B15" s="3" t="s">
        <v>97</v>
      </c>
      <c r="C15" s="4" t="s">
        <v>190</v>
      </c>
      <c r="D15" s="4" t="s">
        <v>191</v>
      </c>
      <c r="E15" s="4" t="s">
        <v>222</v>
      </c>
      <c r="F15" s="3" t="s">
        <v>82</v>
      </c>
      <c r="G15" s="18" t="s">
        <v>235</v>
      </c>
      <c r="H15" s="3" t="s">
        <v>166</v>
      </c>
      <c r="I15" s="3" t="s">
        <v>20</v>
      </c>
      <c r="J15" s="3" t="s">
        <v>186</v>
      </c>
      <c r="K15" s="3" t="s">
        <v>181</v>
      </c>
      <c r="L15" s="3" t="s">
        <v>185</v>
      </c>
      <c r="M15" s="19">
        <v>10</v>
      </c>
      <c r="N15" s="5">
        <v>1564.5</v>
      </c>
      <c r="O15" s="5">
        <v>15645</v>
      </c>
      <c r="P15" s="5">
        <v>17522.400000000001</v>
      </c>
      <c r="Q15" s="3"/>
      <c r="R15" s="3"/>
      <c r="S15" s="3"/>
    </row>
    <row r="16" spans="1:20" ht="63.75" x14ac:dyDescent="0.25">
      <c r="A16" s="3" t="s">
        <v>242</v>
      </c>
      <c r="B16" s="3" t="s">
        <v>101</v>
      </c>
      <c r="C16" s="4" t="s">
        <v>102</v>
      </c>
      <c r="D16" s="4" t="s">
        <v>192</v>
      </c>
      <c r="E16" s="4" t="s">
        <v>223</v>
      </c>
      <c r="F16" s="3" t="s">
        <v>82</v>
      </c>
      <c r="G16" s="18" t="s">
        <v>235</v>
      </c>
      <c r="H16" s="3" t="s">
        <v>166</v>
      </c>
      <c r="I16" s="3" t="s">
        <v>20</v>
      </c>
      <c r="J16" s="3" t="s">
        <v>186</v>
      </c>
      <c r="K16" s="3" t="s">
        <v>181</v>
      </c>
      <c r="L16" s="3" t="s">
        <v>185</v>
      </c>
      <c r="M16" s="19">
        <v>6</v>
      </c>
      <c r="N16" s="5">
        <v>27510</v>
      </c>
      <c r="O16" s="5">
        <v>165060</v>
      </c>
      <c r="P16" s="5">
        <v>184867.20000000001</v>
      </c>
      <c r="Q16" s="3"/>
      <c r="R16" s="3"/>
      <c r="S16" s="3"/>
    </row>
    <row r="17" spans="1:19" ht="51" x14ac:dyDescent="0.25">
      <c r="A17" s="3" t="s">
        <v>243</v>
      </c>
      <c r="B17" s="3" t="s">
        <v>105</v>
      </c>
      <c r="C17" s="4" t="s">
        <v>193</v>
      </c>
      <c r="D17" s="4" t="s">
        <v>194</v>
      </c>
      <c r="E17" s="4" t="s">
        <v>224</v>
      </c>
      <c r="F17" s="3" t="s">
        <v>82</v>
      </c>
      <c r="G17" s="18" t="s">
        <v>235</v>
      </c>
      <c r="H17" s="3" t="s">
        <v>166</v>
      </c>
      <c r="I17" s="3" t="s">
        <v>20</v>
      </c>
      <c r="J17" s="3" t="s">
        <v>186</v>
      </c>
      <c r="K17" s="3" t="s">
        <v>181</v>
      </c>
      <c r="L17" s="3" t="s">
        <v>109</v>
      </c>
      <c r="M17" s="19">
        <v>100</v>
      </c>
      <c r="N17" s="5">
        <v>302.39999999999998</v>
      </c>
      <c r="O17" s="5">
        <v>30240</v>
      </c>
      <c r="P17" s="5">
        <v>33868.800000000003</v>
      </c>
      <c r="Q17" s="3"/>
      <c r="R17" s="3"/>
      <c r="S17" s="3"/>
    </row>
    <row r="18" spans="1:19" ht="51" x14ac:dyDescent="0.25">
      <c r="A18" s="3" t="s">
        <v>244</v>
      </c>
      <c r="B18" s="3" t="s">
        <v>110</v>
      </c>
      <c r="C18" s="4" t="s">
        <v>111</v>
      </c>
      <c r="D18" s="4" t="s">
        <v>195</v>
      </c>
      <c r="E18" s="4" t="s">
        <v>225</v>
      </c>
      <c r="F18" s="3" t="s">
        <v>82</v>
      </c>
      <c r="G18" s="18" t="s">
        <v>235</v>
      </c>
      <c r="H18" s="3" t="s">
        <v>166</v>
      </c>
      <c r="I18" s="3" t="s">
        <v>20</v>
      </c>
      <c r="J18" s="3" t="s">
        <v>186</v>
      </c>
      <c r="K18" s="3" t="s">
        <v>181</v>
      </c>
      <c r="L18" s="3" t="s">
        <v>185</v>
      </c>
      <c r="M18" s="19">
        <v>1</v>
      </c>
      <c r="N18" s="5">
        <v>3517.5</v>
      </c>
      <c r="O18" s="5">
        <v>3517.5</v>
      </c>
      <c r="P18" s="5">
        <v>3939.6</v>
      </c>
      <c r="Q18" s="3"/>
      <c r="R18" s="3"/>
      <c r="S18" s="3"/>
    </row>
    <row r="19" spans="1:19" ht="51" x14ac:dyDescent="0.25">
      <c r="A19" s="3" t="s">
        <v>245</v>
      </c>
      <c r="B19" s="3" t="s">
        <v>114</v>
      </c>
      <c r="C19" s="4" t="s">
        <v>196</v>
      </c>
      <c r="D19" s="4" t="s">
        <v>197</v>
      </c>
      <c r="E19" s="4" t="s">
        <v>226</v>
      </c>
      <c r="F19" s="3" t="s">
        <v>82</v>
      </c>
      <c r="G19" s="18" t="s">
        <v>235</v>
      </c>
      <c r="H19" s="3" t="s">
        <v>166</v>
      </c>
      <c r="I19" s="3" t="s">
        <v>20</v>
      </c>
      <c r="J19" s="3" t="s">
        <v>186</v>
      </c>
      <c r="K19" s="3" t="s">
        <v>181</v>
      </c>
      <c r="L19" s="3" t="s">
        <v>198</v>
      </c>
      <c r="M19" s="19">
        <v>2</v>
      </c>
      <c r="N19" s="5">
        <v>14311.5</v>
      </c>
      <c r="O19" s="5">
        <v>28623</v>
      </c>
      <c r="P19" s="5">
        <v>32057.759999999998</v>
      </c>
      <c r="Q19" s="3"/>
      <c r="R19" s="3"/>
      <c r="S19" s="3"/>
    </row>
    <row r="20" spans="1:19" ht="51" x14ac:dyDescent="0.25">
      <c r="A20" s="3" t="s">
        <v>246</v>
      </c>
      <c r="B20" s="3" t="s">
        <v>119</v>
      </c>
      <c r="C20" s="4" t="s">
        <v>199</v>
      </c>
      <c r="D20" s="4" t="s">
        <v>200</v>
      </c>
      <c r="E20" s="4" t="s">
        <v>227</v>
      </c>
      <c r="F20" s="3" t="s">
        <v>82</v>
      </c>
      <c r="G20" s="18" t="s">
        <v>235</v>
      </c>
      <c r="H20" s="3" t="s">
        <v>166</v>
      </c>
      <c r="I20" s="3" t="s">
        <v>20</v>
      </c>
      <c r="J20" s="3" t="s">
        <v>186</v>
      </c>
      <c r="K20" s="3" t="s">
        <v>181</v>
      </c>
      <c r="L20" s="3" t="s">
        <v>203</v>
      </c>
      <c r="M20" s="19">
        <v>10</v>
      </c>
      <c r="N20" s="5">
        <v>1207.5</v>
      </c>
      <c r="O20" s="5">
        <v>12075</v>
      </c>
      <c r="P20" s="5">
        <v>13524</v>
      </c>
      <c r="Q20" s="3"/>
      <c r="R20" s="3"/>
      <c r="S20" s="3"/>
    </row>
    <row r="21" spans="1:19" ht="51" x14ac:dyDescent="0.25">
      <c r="A21" s="3" t="s">
        <v>247</v>
      </c>
      <c r="B21" s="3" t="s">
        <v>123</v>
      </c>
      <c r="C21" s="4" t="s">
        <v>201</v>
      </c>
      <c r="D21" s="4" t="s">
        <v>202</v>
      </c>
      <c r="E21" s="4" t="s">
        <v>228</v>
      </c>
      <c r="F21" s="3" t="s">
        <v>82</v>
      </c>
      <c r="G21" s="18" t="s">
        <v>235</v>
      </c>
      <c r="H21" s="3" t="s">
        <v>166</v>
      </c>
      <c r="I21" s="3" t="s">
        <v>20</v>
      </c>
      <c r="J21" s="3" t="s">
        <v>186</v>
      </c>
      <c r="K21" s="3" t="s">
        <v>181</v>
      </c>
      <c r="L21" s="3" t="s">
        <v>203</v>
      </c>
      <c r="M21" s="19">
        <v>6</v>
      </c>
      <c r="N21" s="5">
        <v>1627.5</v>
      </c>
      <c r="O21" s="5">
        <v>9765</v>
      </c>
      <c r="P21" s="5">
        <v>10936.8</v>
      </c>
      <c r="Q21" s="3"/>
      <c r="R21" s="3"/>
      <c r="S21" s="3"/>
    </row>
    <row r="22" spans="1:19" ht="51" x14ac:dyDescent="0.25">
      <c r="A22" s="3" t="s">
        <v>248</v>
      </c>
      <c r="B22" s="3" t="s">
        <v>123</v>
      </c>
      <c r="C22" s="4" t="s">
        <v>201</v>
      </c>
      <c r="D22" s="4" t="s">
        <v>202</v>
      </c>
      <c r="E22" s="4" t="s">
        <v>229</v>
      </c>
      <c r="F22" s="3" t="s">
        <v>82</v>
      </c>
      <c r="G22" s="18" t="s">
        <v>235</v>
      </c>
      <c r="H22" s="3" t="s">
        <v>166</v>
      </c>
      <c r="I22" s="3" t="s">
        <v>20</v>
      </c>
      <c r="J22" s="3" t="s">
        <v>186</v>
      </c>
      <c r="K22" s="3" t="s">
        <v>181</v>
      </c>
      <c r="L22" s="3" t="s">
        <v>203</v>
      </c>
      <c r="M22" s="19">
        <v>6</v>
      </c>
      <c r="N22" s="5">
        <v>808.5</v>
      </c>
      <c r="O22" s="5">
        <v>4851</v>
      </c>
      <c r="P22" s="5">
        <v>5433.12</v>
      </c>
      <c r="Q22" s="3"/>
      <c r="R22" s="3"/>
      <c r="S22" s="3"/>
    </row>
    <row r="23" spans="1:19" ht="63.75" x14ac:dyDescent="0.25">
      <c r="A23" s="3" t="s">
        <v>249</v>
      </c>
      <c r="B23" s="3" t="s">
        <v>128</v>
      </c>
      <c r="C23" s="4" t="s">
        <v>204</v>
      </c>
      <c r="D23" s="4" t="s">
        <v>205</v>
      </c>
      <c r="E23" s="4" t="s">
        <v>230</v>
      </c>
      <c r="F23" s="3" t="s">
        <v>82</v>
      </c>
      <c r="G23" s="18" t="s">
        <v>235</v>
      </c>
      <c r="H23" s="3" t="s">
        <v>166</v>
      </c>
      <c r="I23" s="3" t="s">
        <v>20</v>
      </c>
      <c r="J23" s="3" t="s">
        <v>186</v>
      </c>
      <c r="K23" s="3" t="s">
        <v>181</v>
      </c>
      <c r="L23" s="3" t="s">
        <v>185</v>
      </c>
      <c r="M23" s="19">
        <v>4</v>
      </c>
      <c r="N23" s="5">
        <v>22638</v>
      </c>
      <c r="O23" s="5">
        <v>90552</v>
      </c>
      <c r="P23" s="5">
        <v>101418.24000000001</v>
      </c>
      <c r="Q23" s="3"/>
      <c r="R23" s="3"/>
      <c r="S23" s="3"/>
    </row>
    <row r="24" spans="1:19" ht="51" x14ac:dyDescent="0.25">
      <c r="A24" s="3" t="s">
        <v>250</v>
      </c>
      <c r="B24" s="3" t="s">
        <v>132</v>
      </c>
      <c r="C24" s="4" t="s">
        <v>206</v>
      </c>
      <c r="D24" s="4" t="s">
        <v>207</v>
      </c>
      <c r="E24" s="4" t="s">
        <v>231</v>
      </c>
      <c r="F24" s="3" t="s">
        <v>82</v>
      </c>
      <c r="G24" s="18" t="s">
        <v>235</v>
      </c>
      <c r="H24" s="3" t="s">
        <v>166</v>
      </c>
      <c r="I24" s="3" t="s">
        <v>20</v>
      </c>
      <c r="J24" s="3" t="s">
        <v>186</v>
      </c>
      <c r="K24" s="3" t="s">
        <v>181</v>
      </c>
      <c r="L24" s="3" t="s">
        <v>185</v>
      </c>
      <c r="M24" s="19">
        <v>4</v>
      </c>
      <c r="N24" s="5">
        <v>13629</v>
      </c>
      <c r="O24" s="5">
        <v>54516</v>
      </c>
      <c r="P24" s="5">
        <v>61057.919999999998</v>
      </c>
      <c r="Q24" s="3"/>
      <c r="R24" s="3"/>
      <c r="S24" s="3"/>
    </row>
    <row r="25" spans="1:19" ht="51" x14ac:dyDescent="0.25">
      <c r="A25" s="3" t="s">
        <v>251</v>
      </c>
      <c r="B25" s="3" t="s">
        <v>136</v>
      </c>
      <c r="C25" s="4" t="s">
        <v>208</v>
      </c>
      <c r="D25" s="4" t="s">
        <v>209</v>
      </c>
      <c r="E25" s="4" t="s">
        <v>232</v>
      </c>
      <c r="F25" s="3" t="s">
        <v>82</v>
      </c>
      <c r="G25" s="18" t="s">
        <v>235</v>
      </c>
      <c r="H25" s="3" t="s">
        <v>166</v>
      </c>
      <c r="I25" s="3" t="s">
        <v>20</v>
      </c>
      <c r="J25" s="3" t="s">
        <v>217</v>
      </c>
      <c r="K25" s="3" t="s">
        <v>181</v>
      </c>
      <c r="L25" s="3" t="s">
        <v>185</v>
      </c>
      <c r="M25" s="19">
        <v>87</v>
      </c>
      <c r="N25" s="5">
        <v>693</v>
      </c>
      <c r="O25" s="5">
        <v>60291</v>
      </c>
      <c r="P25" s="5">
        <v>67525.919999999998</v>
      </c>
      <c r="Q25" s="3"/>
      <c r="R25" s="3"/>
      <c r="S25" s="3"/>
    </row>
    <row r="26" spans="1:19" ht="51" x14ac:dyDescent="0.25">
      <c r="A26" s="3" t="s">
        <v>252</v>
      </c>
      <c r="B26" s="3" t="s">
        <v>141</v>
      </c>
      <c r="C26" s="4" t="s">
        <v>210</v>
      </c>
      <c r="D26" s="4" t="s">
        <v>211</v>
      </c>
      <c r="E26" s="4" t="s">
        <v>233</v>
      </c>
      <c r="F26" s="3" t="s">
        <v>82</v>
      </c>
      <c r="G26" s="18" t="s">
        <v>235</v>
      </c>
      <c r="H26" s="3" t="s">
        <v>166</v>
      </c>
      <c r="I26" s="3" t="s">
        <v>20</v>
      </c>
      <c r="J26" s="3" t="s">
        <v>217</v>
      </c>
      <c r="K26" s="3" t="s">
        <v>181</v>
      </c>
      <c r="L26" s="3" t="s">
        <v>185</v>
      </c>
      <c r="M26" s="19">
        <v>15</v>
      </c>
      <c r="N26" s="5">
        <v>538.12</v>
      </c>
      <c r="O26" s="5">
        <v>8071.8</v>
      </c>
      <c r="P26" s="5">
        <v>9040.42</v>
      </c>
      <c r="Q26" s="3"/>
      <c r="R26" s="3"/>
      <c r="S26" s="3"/>
    </row>
    <row r="27" spans="1:19" ht="63.75" x14ac:dyDescent="0.25">
      <c r="A27" s="3" t="s">
        <v>253</v>
      </c>
      <c r="B27" s="3" t="s">
        <v>145</v>
      </c>
      <c r="C27" s="4" t="s">
        <v>146</v>
      </c>
      <c r="D27" s="4" t="s">
        <v>212</v>
      </c>
      <c r="E27" s="4" t="s">
        <v>234</v>
      </c>
      <c r="F27" s="3" t="s">
        <v>82</v>
      </c>
      <c r="G27" s="18" t="s">
        <v>235</v>
      </c>
      <c r="H27" s="3" t="s">
        <v>166</v>
      </c>
      <c r="I27" s="3" t="s">
        <v>20</v>
      </c>
      <c r="J27" s="3" t="s">
        <v>217</v>
      </c>
      <c r="K27" s="3" t="s">
        <v>181</v>
      </c>
      <c r="L27" s="3" t="s">
        <v>185</v>
      </c>
      <c r="M27" s="19">
        <v>10</v>
      </c>
      <c r="N27" s="5">
        <v>1024.69</v>
      </c>
      <c r="O27" s="5">
        <v>10246.9</v>
      </c>
      <c r="P27" s="5">
        <v>11476.53</v>
      </c>
      <c r="Q27" s="3"/>
      <c r="R27" s="3"/>
      <c r="S27" s="3"/>
    </row>
    <row r="28" spans="1:19" ht="51" x14ac:dyDescent="0.25">
      <c r="A28" s="3" t="s">
        <v>254</v>
      </c>
      <c r="B28" s="3" t="s">
        <v>149</v>
      </c>
      <c r="C28" s="4" t="s">
        <v>213</v>
      </c>
      <c r="D28" s="4" t="s">
        <v>214</v>
      </c>
      <c r="E28" s="4" t="s">
        <v>236</v>
      </c>
      <c r="F28" s="3" t="s">
        <v>82</v>
      </c>
      <c r="G28" s="18" t="s">
        <v>235</v>
      </c>
      <c r="H28" s="3" t="s">
        <v>166</v>
      </c>
      <c r="I28" s="3" t="s">
        <v>20</v>
      </c>
      <c r="J28" s="3" t="s">
        <v>217</v>
      </c>
      <c r="K28" s="3" t="s">
        <v>181</v>
      </c>
      <c r="L28" s="3" t="s">
        <v>109</v>
      </c>
      <c r="M28" s="19">
        <v>530</v>
      </c>
      <c r="N28" s="5">
        <v>538.12</v>
      </c>
      <c r="O28" s="5">
        <v>285203.59999999998</v>
      </c>
      <c r="P28" s="5">
        <v>319428.03000000003</v>
      </c>
      <c r="Q28" s="3"/>
      <c r="R28" s="3"/>
      <c r="S28" s="3"/>
    </row>
    <row r="29" spans="1:19" ht="127.5" x14ac:dyDescent="0.25">
      <c r="A29" s="3" t="s">
        <v>255</v>
      </c>
      <c r="B29" s="3" t="s">
        <v>161</v>
      </c>
      <c r="C29" s="4" t="s">
        <v>172</v>
      </c>
      <c r="D29" s="4" t="s">
        <v>173</v>
      </c>
      <c r="E29" s="4" t="s">
        <v>237</v>
      </c>
      <c r="F29" s="3" t="s">
        <v>82</v>
      </c>
      <c r="G29" s="18" t="s">
        <v>235</v>
      </c>
      <c r="H29" s="3" t="s">
        <v>166</v>
      </c>
      <c r="I29" s="3" t="s">
        <v>20</v>
      </c>
      <c r="J29" s="3" t="s">
        <v>217</v>
      </c>
      <c r="K29" s="3" t="s">
        <v>181</v>
      </c>
      <c r="L29" s="3" t="s">
        <v>198</v>
      </c>
      <c r="M29" s="19">
        <v>10</v>
      </c>
      <c r="N29" s="5">
        <v>14500</v>
      </c>
      <c r="O29" s="5">
        <v>145000</v>
      </c>
      <c r="P29" s="5">
        <v>162400.00000000003</v>
      </c>
      <c r="Q29" s="3"/>
      <c r="R29" s="3"/>
      <c r="S29" s="3"/>
    </row>
    <row r="30" spans="1:19" s="13" customFormat="1" x14ac:dyDescent="0.25">
      <c r="A30" s="15" t="s">
        <v>70</v>
      </c>
      <c r="B30" s="14"/>
      <c r="C30" s="7"/>
      <c r="D30" s="7"/>
      <c r="E30" s="7"/>
      <c r="F30" s="6"/>
      <c r="G30" s="6"/>
      <c r="H30" s="6"/>
      <c r="I30" s="6"/>
      <c r="J30" s="6"/>
      <c r="K30" s="6"/>
      <c r="L30" s="6"/>
      <c r="M30" s="8"/>
      <c r="N30" s="8"/>
      <c r="O30" s="8">
        <v>25016863746.909996</v>
      </c>
      <c r="P30" s="8">
        <v>28018887396.543186</v>
      </c>
      <c r="Q30" s="6"/>
      <c r="R30" s="6"/>
      <c r="S30" s="6"/>
    </row>
    <row r="31" spans="1:19" s="13" customFormat="1" x14ac:dyDescent="0.25">
      <c r="A31" s="15" t="s">
        <v>61</v>
      </c>
      <c r="B31" s="6"/>
      <c r="C31" s="7"/>
      <c r="D31" s="7"/>
      <c r="E31" s="7"/>
      <c r="F31" s="6"/>
      <c r="G31" s="6"/>
      <c r="H31" s="6"/>
      <c r="I31" s="6"/>
      <c r="J31" s="6"/>
      <c r="K31" s="6"/>
      <c r="L31" s="6"/>
      <c r="M31" s="8"/>
      <c r="N31" s="8"/>
      <c r="O31" s="8"/>
      <c r="P31" s="8"/>
      <c r="Q31" s="6"/>
      <c r="R31" s="6"/>
      <c r="S31" s="6"/>
    </row>
    <row r="32" spans="1:19" s="13" customFormat="1" x14ac:dyDescent="0.25">
      <c r="A32" s="15" t="s">
        <v>71</v>
      </c>
      <c r="B32" s="6"/>
      <c r="C32" s="7"/>
      <c r="D32" s="7"/>
      <c r="E32" s="7"/>
      <c r="F32" s="6"/>
      <c r="G32" s="6"/>
      <c r="H32" s="6"/>
      <c r="I32" s="6"/>
      <c r="J32" s="6"/>
      <c r="K32" s="6"/>
      <c r="L32" s="6"/>
      <c r="M32" s="8"/>
      <c r="N32" s="8"/>
      <c r="O32" s="8">
        <v>0</v>
      </c>
      <c r="P32" s="8">
        <v>0</v>
      </c>
      <c r="Q32" s="6"/>
      <c r="R32" s="6"/>
      <c r="S32" s="6"/>
    </row>
    <row r="33" spans="1:19" s="13" customFormat="1" x14ac:dyDescent="0.25">
      <c r="A33" s="15" t="s">
        <v>62</v>
      </c>
      <c r="B33" s="6"/>
      <c r="C33" s="7"/>
      <c r="D33" s="7"/>
      <c r="E33" s="7"/>
      <c r="F33" s="6"/>
      <c r="G33" s="6"/>
      <c r="H33" s="6"/>
      <c r="I33" s="6"/>
      <c r="J33" s="6"/>
      <c r="K33" s="6"/>
      <c r="L33" s="6"/>
      <c r="M33" s="8"/>
      <c r="N33" s="8"/>
      <c r="O33" s="8"/>
      <c r="P33" s="8"/>
      <c r="Q33" s="6"/>
      <c r="R33" s="6"/>
      <c r="S33" s="6"/>
    </row>
    <row r="34" spans="1:19" s="13" customFormat="1" ht="114.75" x14ac:dyDescent="0.25">
      <c r="A34" s="24" t="s">
        <v>256</v>
      </c>
      <c r="B34" s="3" t="s">
        <v>153</v>
      </c>
      <c r="C34" s="4" t="s">
        <v>168</v>
      </c>
      <c r="D34" s="4" t="s">
        <v>169</v>
      </c>
      <c r="E34" s="4" t="s">
        <v>174</v>
      </c>
      <c r="F34" s="23">
        <v>60</v>
      </c>
      <c r="G34" s="3" t="s">
        <v>235</v>
      </c>
      <c r="H34" s="3" t="s">
        <v>167</v>
      </c>
      <c r="I34" s="3" t="s">
        <v>19</v>
      </c>
      <c r="J34" s="3" t="s">
        <v>215</v>
      </c>
      <c r="K34" s="3" t="s">
        <v>216</v>
      </c>
      <c r="L34" s="3" t="s">
        <v>19</v>
      </c>
      <c r="M34" s="19">
        <v>1</v>
      </c>
      <c r="N34" s="5">
        <v>42500</v>
      </c>
      <c r="O34" s="5">
        <v>42500</v>
      </c>
      <c r="P34" s="5">
        <v>47600</v>
      </c>
      <c r="Q34" s="6"/>
      <c r="R34" s="6"/>
      <c r="S34" s="6"/>
    </row>
    <row r="35" spans="1:19" s="13" customFormat="1" ht="114.75" x14ac:dyDescent="0.25">
      <c r="A35" s="24" t="s">
        <v>257</v>
      </c>
      <c r="B35" s="3" t="s">
        <v>153</v>
      </c>
      <c r="C35" s="4" t="s">
        <v>168</v>
      </c>
      <c r="D35" s="4" t="s">
        <v>169</v>
      </c>
      <c r="E35" s="4" t="s">
        <v>175</v>
      </c>
      <c r="F35" s="23">
        <v>60</v>
      </c>
      <c r="G35" s="3" t="s">
        <v>235</v>
      </c>
      <c r="H35" s="3" t="s">
        <v>167</v>
      </c>
      <c r="I35" s="3" t="s">
        <v>19</v>
      </c>
      <c r="J35" s="3" t="s">
        <v>215</v>
      </c>
      <c r="K35" s="3" t="s">
        <v>216</v>
      </c>
      <c r="L35" s="3" t="s">
        <v>19</v>
      </c>
      <c r="M35" s="19">
        <v>1</v>
      </c>
      <c r="N35" s="5">
        <v>21250</v>
      </c>
      <c r="O35" s="5">
        <v>21250</v>
      </c>
      <c r="P35" s="5">
        <v>23800</v>
      </c>
      <c r="Q35" s="6"/>
      <c r="R35" s="6"/>
      <c r="S35" s="6"/>
    </row>
    <row r="36" spans="1:19" s="13" customFormat="1" ht="114.75" x14ac:dyDescent="0.25">
      <c r="A36" s="24" t="s">
        <v>258</v>
      </c>
      <c r="B36" s="3" t="s">
        <v>153</v>
      </c>
      <c r="C36" s="4" t="s">
        <v>168</v>
      </c>
      <c r="D36" s="4" t="s">
        <v>169</v>
      </c>
      <c r="E36" s="4" t="s">
        <v>176</v>
      </c>
      <c r="F36" s="23">
        <v>60</v>
      </c>
      <c r="G36" s="3" t="s">
        <v>235</v>
      </c>
      <c r="H36" s="3" t="s">
        <v>167</v>
      </c>
      <c r="I36" s="3" t="s">
        <v>19</v>
      </c>
      <c r="J36" s="3" t="s">
        <v>215</v>
      </c>
      <c r="K36" s="3" t="s">
        <v>216</v>
      </c>
      <c r="L36" s="3" t="s">
        <v>19</v>
      </c>
      <c r="M36" s="19">
        <v>1</v>
      </c>
      <c r="N36" s="5">
        <v>67000</v>
      </c>
      <c r="O36" s="5">
        <v>67000</v>
      </c>
      <c r="P36" s="5">
        <v>75040</v>
      </c>
      <c r="Q36" s="6"/>
      <c r="R36" s="6"/>
      <c r="S36" s="6"/>
    </row>
    <row r="37" spans="1:19" s="13" customFormat="1" ht="114.75" x14ac:dyDescent="0.25">
      <c r="A37" s="24" t="s">
        <v>259</v>
      </c>
      <c r="B37" s="3" t="s">
        <v>153</v>
      </c>
      <c r="C37" s="4" t="s">
        <v>168</v>
      </c>
      <c r="D37" s="4" t="s">
        <v>169</v>
      </c>
      <c r="E37" s="4" t="s">
        <v>177</v>
      </c>
      <c r="F37" s="23">
        <v>60</v>
      </c>
      <c r="G37" s="3" t="s">
        <v>235</v>
      </c>
      <c r="H37" s="3" t="s">
        <v>167</v>
      </c>
      <c r="I37" s="3" t="s">
        <v>19</v>
      </c>
      <c r="J37" s="3" t="s">
        <v>215</v>
      </c>
      <c r="K37" s="3" t="s">
        <v>216</v>
      </c>
      <c r="L37" s="3" t="s">
        <v>19</v>
      </c>
      <c r="M37" s="19">
        <v>1</v>
      </c>
      <c r="N37" s="5">
        <v>29000</v>
      </c>
      <c r="O37" s="5">
        <v>29000</v>
      </c>
      <c r="P37" s="5">
        <v>32480</v>
      </c>
      <c r="Q37" s="6"/>
      <c r="R37" s="6"/>
      <c r="S37" s="6"/>
    </row>
    <row r="38" spans="1:19" s="13" customFormat="1" ht="63.75" x14ac:dyDescent="0.25">
      <c r="A38" s="24" t="s">
        <v>260</v>
      </c>
      <c r="B38" s="3" t="s">
        <v>158</v>
      </c>
      <c r="C38" s="4" t="s">
        <v>170</v>
      </c>
      <c r="D38" s="4" t="s">
        <v>171</v>
      </c>
      <c r="E38" s="4" t="s">
        <v>178</v>
      </c>
      <c r="F38" s="23">
        <v>100</v>
      </c>
      <c r="G38" s="3" t="s">
        <v>235</v>
      </c>
      <c r="H38" s="3" t="s">
        <v>167</v>
      </c>
      <c r="I38" s="3" t="s">
        <v>19</v>
      </c>
      <c r="J38" s="3" t="s">
        <v>215</v>
      </c>
      <c r="K38" s="3" t="s">
        <v>216</v>
      </c>
      <c r="L38" s="3" t="s">
        <v>19</v>
      </c>
      <c r="M38" s="19">
        <v>1</v>
      </c>
      <c r="N38" s="5">
        <v>112392</v>
      </c>
      <c r="O38" s="5">
        <v>112392</v>
      </c>
      <c r="P38" s="5">
        <v>125879.03999999999</v>
      </c>
      <c r="Q38" s="6"/>
      <c r="R38" s="6"/>
      <c r="S38" s="6"/>
    </row>
    <row r="39" spans="1:19" s="13" customFormat="1" x14ac:dyDescent="0.25">
      <c r="A39" s="15" t="s">
        <v>72</v>
      </c>
      <c r="B39" s="6"/>
      <c r="C39" s="7"/>
      <c r="D39" s="7"/>
      <c r="E39" s="7"/>
      <c r="F39" s="6"/>
      <c r="G39" s="6"/>
      <c r="H39" s="6"/>
      <c r="I39" s="6"/>
      <c r="J39" s="6"/>
      <c r="K39" s="6"/>
      <c r="L39" s="6"/>
      <c r="M39" s="8"/>
      <c r="N39" s="8"/>
      <c r="O39" s="8">
        <v>272142</v>
      </c>
      <c r="P39" s="8">
        <v>304799.03999999998</v>
      </c>
      <c r="Q39" s="6"/>
      <c r="R39" s="6"/>
      <c r="S39" s="6"/>
    </row>
    <row r="40" spans="1:19" s="13" customFormat="1" x14ac:dyDescent="0.25">
      <c r="A40" s="15" t="s">
        <v>63</v>
      </c>
      <c r="B40" s="6"/>
      <c r="C40" s="7"/>
      <c r="D40" s="7"/>
      <c r="E40" s="7"/>
      <c r="F40" s="6"/>
      <c r="G40" s="6"/>
      <c r="H40" s="6"/>
      <c r="I40" s="6"/>
      <c r="J40" s="6"/>
      <c r="K40" s="6"/>
      <c r="L40" s="6"/>
      <c r="M40" s="8"/>
      <c r="N40" s="8"/>
      <c r="O40" s="8">
        <v>25017135888.909996</v>
      </c>
      <c r="P40" s="8">
        <v>28019192195.583187</v>
      </c>
      <c r="Q40" s="6"/>
      <c r="R40" s="6"/>
      <c r="S40" s="6"/>
    </row>
  </sheetData>
  <autoFilter ref="A8:T29" xr:uid="{00000000-0009-0000-0000-000001000000}">
    <filterColumn colId="0" showButton="0"/>
  </autoFilter>
  <mergeCells count="4">
    <mergeCell ref="K2:P2"/>
    <mergeCell ref="K3:P3"/>
    <mergeCell ref="A5:P5"/>
    <mergeCell ref="A8:B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2022-10-03T02:53:14Z</cp:lastPrinted>
  <dcterms:created xsi:type="dcterms:W3CDTF">2018-12-20T09:37:25Z</dcterms:created>
  <dcterms:modified xsi:type="dcterms:W3CDTF">2022-10-03T06:53:11Z</dcterms:modified>
</cp:coreProperties>
</file>